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G:\GT_DEPTO_REGULATORIO\OMC\TBT\3. Notificaciones\10. Circulación interna notificaciones de terceros países\"/>
    </mc:Choice>
  </mc:AlternateContent>
  <xr:revisionPtr revIDLastSave="0" documentId="8_{7C3E540D-42D9-426B-A3F0-17E4E26892DC}" xr6:coauthVersionLast="36" xr6:coauthVersionMax="36" xr10:uidLastSave="{00000000-0000-0000-0000-000000000000}"/>
  <bookViews>
    <workbookView xWindow="0" yWindow="0" windowWidth="20490" windowHeight="7545"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134" i="1" l="1"/>
  <c r="M133" i="1"/>
  <c r="M132" i="1"/>
  <c r="M131" i="1"/>
  <c r="M130" i="1"/>
  <c r="M129" i="1"/>
  <c r="M128" i="1"/>
  <c r="M127" i="1"/>
  <c r="M126" i="1"/>
  <c r="M125" i="1"/>
  <c r="M124" i="1"/>
  <c r="M123" i="1"/>
  <c r="O122" i="1"/>
  <c r="O121" i="1"/>
  <c r="O120" i="1"/>
  <c r="O119" i="1"/>
  <c r="O118" i="1"/>
  <c r="O117" i="1"/>
  <c r="O116" i="1"/>
  <c r="O115" i="1"/>
  <c r="O114" i="1"/>
  <c r="O113" i="1"/>
  <c r="O112" i="1"/>
  <c r="M111" i="1"/>
  <c r="M110" i="1"/>
  <c r="M109" i="1"/>
  <c r="M108" i="1"/>
  <c r="M107" i="1"/>
  <c r="O106" i="1"/>
  <c r="O105" i="1"/>
  <c r="O104" i="1"/>
  <c r="N103" i="1"/>
  <c r="M103" i="1"/>
  <c r="M102" i="1"/>
  <c r="M101" i="1"/>
  <c r="M100" i="1"/>
  <c r="M99" i="1"/>
  <c r="M98" i="1"/>
  <c r="M97" i="1"/>
  <c r="M96" i="1"/>
  <c r="M95" i="1"/>
  <c r="M94" i="1"/>
  <c r="M93" i="1"/>
  <c r="M92" i="1"/>
  <c r="M91" i="1"/>
  <c r="M90" i="1"/>
  <c r="M89" i="1"/>
  <c r="M88" i="1"/>
  <c r="M87" i="1"/>
  <c r="M86" i="1"/>
  <c r="M85" i="1"/>
  <c r="M84" i="1"/>
  <c r="M83" i="1"/>
  <c r="M82" i="1"/>
  <c r="M81" i="1"/>
  <c r="M80" i="1"/>
  <c r="M79" i="1"/>
  <c r="O78" i="1"/>
  <c r="O77" i="1"/>
  <c r="M76" i="1"/>
  <c r="M75" i="1"/>
  <c r="M74" i="1"/>
  <c r="M73" i="1"/>
  <c r="M72" i="1"/>
  <c r="O71" i="1"/>
  <c r="M71" i="1"/>
  <c r="O70" i="1"/>
  <c r="M70" i="1"/>
  <c r="O69" i="1"/>
  <c r="M69" i="1"/>
  <c r="O68" i="1"/>
  <c r="M68" i="1"/>
  <c r="O67" i="1"/>
  <c r="M67" i="1"/>
  <c r="O66" i="1"/>
  <c r="M66" i="1"/>
  <c r="O65" i="1"/>
  <c r="M65" i="1"/>
  <c r="O64" i="1"/>
  <c r="N64" i="1"/>
  <c r="M64" i="1"/>
  <c r="O63" i="1"/>
  <c r="M63" i="1"/>
  <c r="O62" i="1"/>
  <c r="N62" i="1"/>
  <c r="M62" i="1"/>
  <c r="O61" i="1"/>
  <c r="N61" i="1"/>
  <c r="M61" i="1"/>
  <c r="O60" i="1"/>
  <c r="N60" i="1"/>
  <c r="M60" i="1"/>
  <c r="O59" i="1"/>
  <c r="N59" i="1"/>
  <c r="M59" i="1"/>
  <c r="O58" i="1"/>
  <c r="N58" i="1"/>
  <c r="M58" i="1"/>
  <c r="O57" i="1"/>
  <c r="N57" i="1"/>
  <c r="M57" i="1"/>
  <c r="O56" i="1"/>
  <c r="N56" i="1"/>
  <c r="M56" i="1"/>
  <c r="O55" i="1"/>
  <c r="N55" i="1"/>
  <c r="M55" i="1"/>
  <c r="O54" i="1"/>
  <c r="N54" i="1"/>
  <c r="M54" i="1"/>
  <c r="O53" i="1"/>
  <c r="N53" i="1"/>
  <c r="M53" i="1"/>
  <c r="O52" i="1"/>
  <c r="N52" i="1"/>
  <c r="M52" i="1"/>
  <c r="O51" i="1"/>
  <c r="N51" i="1"/>
  <c r="M51" i="1"/>
  <c r="O50" i="1"/>
  <c r="N50" i="1"/>
  <c r="M50" i="1"/>
  <c r="O49" i="1"/>
  <c r="N49" i="1"/>
  <c r="M49" i="1"/>
  <c r="O48" i="1"/>
  <c r="N48" i="1"/>
  <c r="M48" i="1"/>
  <c r="O47" i="1"/>
  <c r="N47" i="1"/>
  <c r="M47" i="1"/>
  <c r="O46" i="1"/>
  <c r="M46" i="1"/>
  <c r="O45" i="1"/>
  <c r="N45" i="1"/>
  <c r="M45" i="1"/>
  <c r="O44" i="1"/>
  <c r="M44" i="1"/>
  <c r="O43" i="1"/>
  <c r="M43" i="1"/>
  <c r="O41" i="1"/>
  <c r="M41" i="1"/>
  <c r="O40" i="1"/>
  <c r="N40" i="1"/>
  <c r="M40" i="1"/>
  <c r="O39" i="1"/>
  <c r="N39" i="1"/>
  <c r="M39" i="1"/>
  <c r="M38" i="1"/>
  <c r="O37" i="1"/>
  <c r="M37" i="1"/>
  <c r="O36" i="1"/>
  <c r="N36" i="1"/>
  <c r="M36" i="1"/>
  <c r="O35" i="1"/>
  <c r="M35" i="1"/>
  <c r="O34" i="1"/>
  <c r="N34" i="1"/>
  <c r="M34" i="1"/>
  <c r="O33" i="1"/>
  <c r="N33" i="1"/>
  <c r="M33" i="1"/>
  <c r="O32" i="1"/>
  <c r="N32" i="1"/>
  <c r="M32" i="1"/>
  <c r="O31" i="1"/>
  <c r="M31" i="1"/>
  <c r="O30" i="1"/>
  <c r="M30" i="1"/>
  <c r="O29" i="1"/>
  <c r="N29" i="1"/>
  <c r="M29" i="1"/>
  <c r="O28" i="1"/>
  <c r="N28" i="1"/>
  <c r="M28" i="1"/>
  <c r="O27" i="1"/>
  <c r="M27" i="1"/>
  <c r="O26" i="1"/>
  <c r="N26" i="1"/>
  <c r="M26" i="1"/>
  <c r="O25" i="1"/>
  <c r="N25" i="1"/>
  <c r="M25" i="1"/>
  <c r="O24" i="1"/>
  <c r="N24" i="1"/>
  <c r="M24" i="1"/>
  <c r="O23" i="1"/>
  <c r="N23" i="1"/>
  <c r="M23" i="1"/>
  <c r="O22" i="1"/>
  <c r="N22" i="1"/>
  <c r="M22" i="1"/>
  <c r="O21" i="1"/>
  <c r="N21" i="1"/>
  <c r="M21" i="1"/>
  <c r="O20" i="1"/>
  <c r="N20" i="1"/>
  <c r="M20" i="1"/>
  <c r="O19" i="1"/>
  <c r="N19" i="1"/>
  <c r="M19" i="1"/>
  <c r="O18" i="1"/>
  <c r="N18" i="1"/>
  <c r="M18" i="1"/>
  <c r="O17" i="1"/>
  <c r="N17" i="1"/>
  <c r="M17" i="1"/>
  <c r="O16" i="1"/>
  <c r="N16" i="1"/>
  <c r="M16" i="1"/>
  <c r="O15" i="1"/>
  <c r="N15" i="1"/>
  <c r="M15" i="1"/>
  <c r="O14" i="1"/>
  <c r="N14" i="1"/>
  <c r="M14" i="1"/>
  <c r="O13" i="1"/>
  <c r="N13" i="1"/>
  <c r="M13" i="1"/>
  <c r="O12" i="1"/>
  <c r="N12" i="1"/>
  <c r="M12" i="1"/>
  <c r="O11" i="1"/>
  <c r="N11" i="1"/>
  <c r="M11" i="1"/>
  <c r="O10" i="1"/>
  <c r="N10" i="1"/>
  <c r="M10" i="1"/>
  <c r="O9" i="1"/>
  <c r="N9" i="1"/>
  <c r="M9" i="1"/>
  <c r="O8" i="1"/>
  <c r="N8" i="1"/>
  <c r="M8" i="1"/>
  <c r="O7" i="1"/>
  <c r="N7" i="1"/>
  <c r="M7" i="1"/>
  <c r="O6" i="1"/>
  <c r="N6" i="1"/>
  <c r="M6" i="1"/>
  <c r="O5" i="1"/>
  <c r="N5" i="1"/>
  <c r="M5" i="1"/>
  <c r="O4" i="1"/>
  <c r="N4" i="1"/>
  <c r="M4" i="1"/>
  <c r="O3" i="1"/>
  <c r="N3" i="1"/>
  <c r="M3" i="1"/>
  <c r="O2" i="1"/>
  <c r="N2" i="1"/>
  <c r="M2" i="1"/>
</calcChain>
</file>

<file path=xl/sharedStrings.xml><?xml version="1.0" encoding="utf-8"?>
<sst xmlns="http://schemas.openxmlformats.org/spreadsheetml/2006/main" count="1611" uniqueCount="763">
  <si>
    <t>Fecha de distribución</t>
  </si>
  <si>
    <t>Signatura del documento</t>
  </si>
  <si>
    <t>Miembro que notifica</t>
  </si>
  <si>
    <r>
      <rPr>
        <sz val="11"/>
        <rFont val="Calibri"/>
      </rPr>
      <t xml:space="preserve">Productos abarcados
</t>
    </r>
    <r>
      <rPr>
        <i/>
        <sz val="8"/>
        <color rgb="FF000000"/>
        <rFont val="Calibri"/>
      </rPr>
      <t>(El contenido en cursiva se reproduce a partir de la notificación del padre)</t>
    </r>
  </si>
  <si>
    <r>
      <rPr>
        <sz val="11"/>
        <rFont val="Calibri"/>
      </rPr>
      <t xml:space="preserve">Productos abarcados (códigos del SA)
</t>
    </r>
    <r>
      <rPr>
        <i/>
        <sz val="8"/>
        <color rgb="FF000000"/>
        <rFont val="Calibri"/>
      </rPr>
      <t>(El contenido en cursiva se reproduce a partir de la notificación del padre)</t>
    </r>
  </si>
  <si>
    <r>
      <rPr>
        <sz val="11"/>
        <rFont val="Calibri"/>
      </rPr>
      <t xml:space="preserve">Productos abarcados (códigos de la ICS)
</t>
    </r>
    <r>
      <rPr>
        <i/>
        <sz val="8"/>
        <color rgb="FF000000"/>
        <rFont val="Calibri"/>
      </rPr>
      <t>(El contenido en cursiva se reproduce a partir de la notificación del padre)</t>
    </r>
  </si>
  <si>
    <t>Palabras clave de la notificación</t>
  </si>
  <si>
    <t>Organismo responsable</t>
  </si>
  <si>
    <t>Título del documento notificado</t>
  </si>
  <si>
    <t>Descripción del contenido</t>
  </si>
  <si>
    <r>
      <rPr>
        <sz val="11"/>
        <rFont val="Calibri"/>
      </rPr>
      <t xml:space="preserve">Objetivo y razón de ser
</t>
    </r>
    <r>
      <rPr>
        <i/>
        <sz val="8"/>
        <color rgb="FF000000"/>
        <rFont val="Calibri"/>
      </rPr>
      <t>(El contenido en cursiva se reproduce a partir de la notificación del padre)</t>
    </r>
  </si>
  <si>
    <t>Fecha límite para la presentación de observaciones</t>
  </si>
  <si>
    <t>Inglés</t>
  </si>
  <si>
    <t>Francés</t>
  </si>
  <si>
    <t>Español</t>
  </si>
  <si>
    <t>19/03/2019</t>
  </si>
  <si>
    <t>G/TBT/N/ESP/38/Add.1</t>
  </si>
  <si>
    <t>España</t>
  </si>
  <si>
    <r>
      <rPr>
        <sz val="11"/>
        <rFont val="Calibri"/>
      </rPr>
      <t>Código SA 44. Embalajes de madera de espesor superior a 6 milímetros, tales como cajones, cajas, jaulas, tambores y envases similares, paletas, paletas caja y demás plataformas para carga, collarines para paletas, maderos de estibar, utilizados o no para el transporte de mercancías de todo tipo. 
Se excluyen:
a) La madera en bruto de un grosor igual o inferior a 6 mm.
b) El embalaje de madera fabricado en su totalidad de material de madera sometida a procesamiento, como el contrachapado, los tableros de partículas, los tableros de fibra orientada o las hojas de chapa que se producen utilizando pegamento, calor o presión, o una combinación de los mismos.
c) Los barriles para vino y licores que se han calentado durante la fabricación, de manera que pueda asegurarse que están libres de plagas, en los términos exigidos por la presente orden.
d) Las cajas de regalo para vino, cigarros y otros productos fabricados con madera que ha sido procesada o fabricada de tal forma que queden libres de plagas.
e) El serrín, las virutas y lana de madera.
f) Los componentes de madera instalados en forma permanente en los vehículos o contenedores empleados para fletes.</t>
    </r>
    <r>
      <rPr>
        <sz val="11"/>
        <color rgb="FF000000"/>
        <rFont val="Calibri"/>
      </rPr>
      <t/>
    </r>
  </si>
  <si>
    <t>4415 - Cajones, cajas, jaulas, tambores y envases similares, de madera; carretes para cables, de madera; paletas, paletas caja y demás plataformas para carga, de madera; collarines para paletas, de madera</t>
  </si>
  <si>
    <t>55.160 - Cajones. Cajas. Banastas; 55.180.30 - Contenedores, paletas y redes para el transporte aéreo</t>
  </si>
  <si>
    <t>Preservación de los vegetales</t>
  </si>
  <si>
    <t/>
  </si>
  <si>
    <r>
      <rPr>
        <sz val="11"/>
        <rFont val="Calibri"/>
      </rPr>
      <t>Proyecto de Orden por la que se modifica la Orden APA/1076/2018, de 11 de octubre, por la que se establecen los requisitos fitosanitarios para la importación o entrada de embalajes y estibas de madera en la Comunidad Autónoma de Canarias</t>
    </r>
    <r>
      <rPr>
        <sz val="11"/>
        <color rgb="FF000000"/>
        <rFont val="Calibri"/>
      </rPr>
      <t xml:space="preserve">
</t>
    </r>
    <r>
      <rPr>
        <sz val="11"/>
        <color rgb="FF000000"/>
        <rFont val="Calibri"/>
      </rPr>
      <t>El Gobierno de España comunica que con relación al Proyecto de Orden por la que se modifica la Orden APA/1076/2018, de 11 de octubre, por la que se establecen los requisitos fitosanitarios para la importación o entrada de embalajes y estibas de madera en la Comunidad Autónoma de Canarias, notificado el 27 de marzo de 2018, bajo la signatura G/TBT/N/ESP/38, se informa que se ha modificado la entrada en vigor de dicho proyecto, y su entrada en vigor será el 4 de junio de 2019.</t>
    </r>
    <r>
      <rPr>
        <sz val="11"/>
        <color rgb="FF000000"/>
        <rFont val="Calibri"/>
      </rPr>
      <t xml:space="preserve">
</t>
    </r>
    <r>
      <rPr>
        <sz val="11"/>
        <color rgb="FF000000"/>
        <rFont val="Calibri"/>
      </rPr>
      <t>http://www.mapama.gob.es/es/agricultura/participacion publica/Orden_MAPAMA_NIMF15_IICC_rev.aspx</t>
    </r>
    <r>
      <rPr>
        <sz val="11"/>
        <color rgb="FF000000"/>
        <rFont val="Calibri"/>
      </rPr>
      <t/>
    </r>
  </si>
  <si>
    <t xml:space="preserve">Protección de la vida o la salud de los animales o preservación de los vegetales; </t>
  </si>
  <si>
    <t>G/TBT/N/GMB/3</t>
  </si>
  <si>
    <t>Gambia</t>
  </si>
  <si>
    <t>Harina de trigo o de morcajo (tranquillón) (SA: 11.01).</t>
  </si>
  <si>
    <t>1101 - Harina de trigo o de morcajo (tranquillón).</t>
  </si>
  <si>
    <t>67.060 - Cereales, leguminosas y productos derivados</t>
  </si>
  <si>
    <t>Normas alimentarias</t>
  </si>
  <si>
    <t>Norma de Gambia GAMS 18:2018, Standard for Fortified Wheat Flour (Norma para la harina de trigo enriquecida). Documento en inglés (7 páginas).</t>
  </si>
  <si>
    <t>El Proyecto de Norma de Gambia notificado es aplicable a la harina de trigo para consumo humano directo, obtenida de variedades de trigo común (Triticum aestivum L.), trigo club (Triticum compactum Host.) o mezclas de estas variedades, enriquecida y preenvasada, lista para la venta al consumidor o destinada a la utilización en otros productos alimenticios.</t>
  </si>
  <si>
    <t xml:space="preserve">Protección de la salud o seguridad humanas; </t>
  </si>
  <si>
    <t>30/04/2019</t>
  </si>
  <si>
    <t>G/TBT/N/GMB/4</t>
  </si>
  <si>
    <t>Aceites y grasas comestibles enriquecidos destinados al consumo humano.</t>
  </si>
  <si>
    <t>67.200.10 - Aceites y grasas de origen animal y vegetal</t>
  </si>
  <si>
    <t>Norma de Gambia GAMS 19:2018, Fortified edible oil and fats - Specification (Aceites y grasas comestibles enriquecidos. Especificaciones). Documento en inglés (11 páginas).</t>
  </si>
  <si>
    <t>En el Proyecto de Norma de Gambia notificado se establecen requisitos y métodos de muestreo y de prueba para los aceites y las grasas comestibles enriquecidos destinados al consumo humano. La Norma no es aplicable a las grasas animales especificadas, los aceites vegetales, los aceites de oliva y los aceites de orujo de oliva especificados, todos ellos abarcados por otras normas.</t>
  </si>
  <si>
    <t>G/TBT/N/GMB/5</t>
  </si>
  <si>
    <t>Sal (incluidas la de mesa y la desnaturalizada) y cloruro de sodio puro, incluso en disolución acuosa o con adición de antiaglomerantes o de agentes que garanticen una buena fluidez; agua de mar (SA: 25.01).</t>
  </si>
  <si>
    <t>2501 - Sal (incluidas la de mesa y la desnaturalizada) y cloruro de sodio puro, incluso en disolución acuosa o con adición de antiaglomerantes o de agentes que garanticen una buena fluidez; agua de mar.</t>
  </si>
  <si>
    <t>71.060.50 - Sales</t>
  </si>
  <si>
    <t>Norma de Gambia GAMS 20:2018, Standard for Iodised Salt - Specification (Norma para la sal yodada. Especificaciones). Documento en inglés (10 páginas).</t>
  </si>
  <si>
    <t>El Proyecto de Norma de Gambia notificado se aplica a la sal utilizada como ingrediente de productos alimenticios, tanto para la venta directa al consumidor como para la elaboración de esos productos. También se aplica a la sal utilizada como vehículo en aditivos alimentarios y nutrientes (enriquecidos).</t>
  </si>
  <si>
    <t>G/TBT/N/KOR/817</t>
  </si>
  <si>
    <t>Corea, República de</t>
  </si>
  <si>
    <t>Bebidas alcohólicas.</t>
  </si>
  <si>
    <t>67.160.10 - Bebidas alcohólicas</t>
  </si>
  <si>
    <t>Etiquetado</t>
  </si>
  <si>
    <t>Documents are available from the Ministry of Health and Welfare website (www.mohw.go.kr). Also available from:
Division of Mental Health Policy, 
Ministry of Health and Welfare
13, Doum 4-ro, Sejong-si, 30113 Republic of Korea
Tel: (+82) 44 202 2862 
Fax: (+82) 44 202 3940 
E-mail: hankiwan@korea.kr</t>
  </si>
  <si>
    <t>A partial amendment to the Public Health Promotion Act (Modificación parcial de la Ley de Protección de la Salud Pública). Documento en coreano (6 páginas).</t>
  </si>
  <si>
    <t>Se exige que en los envases de bebidas alcohólicas para la venta figuren advertencias e imágenes que muestren los riesgos de conducir bajo los efectos del alcohol.</t>
  </si>
  <si>
    <t>Información al consumidor, Etiquetado; Protección de la salud o seguridad humanas; Sensibilizar sobre la gravedad de conducir bajo los efectos del alcohol y reducir los riesgos asociados a este problema.;</t>
  </si>
  <si>
    <t>18/05/2019</t>
  </si>
  <si>
    <t>G/TBT/N/THA/535</t>
  </si>
  <si>
    <t>Tailandia</t>
  </si>
  <si>
    <t>Productos alimenticios en general (ICS: 67.040).</t>
  </si>
  <si>
    <t>67.040 - Productos alimenticios en general</t>
  </si>
  <si>
    <t>Normas alimentarias; Etiquetado</t>
  </si>
  <si>
    <t>-</t>
  </si>
  <si>
    <t>Draft MOPH Notification, B.E, entitled "Requirements and Conditions for the Term "Premium" on Food Labels" (Proyecto de Resolución del Ministerio de Salud Pública, E.B., titulada Requisitos y condiciones para el uso de la denominación "prémium" en etiquetas de productos alimenticios). Documento en tailandés (2 páginas).</t>
  </si>
  <si>
    <t>El Ministerio de Salud Pública (MOPH) propone revisar su Resolución sobre los "Requisitos y condiciones para el uso de la denominación 'prémium' en etiquetas de productos alimenticios", según se indica a continuación:
1.	La Resolución del Ministerio de Salud Pública (Nº 365) (E.B. 2556) titulada "Utilización de la denominación 'prémium' en las etiquetas de productos alimenticios", y la Resolución del Ministerio de Salud Pública (Nº 366) (E.B. 2556), titulada "Utilización de la denominación 'prémium' en las etiquetas de leche pasteurizada de vaca y de leche entera pasteurizada de vaca", serán derogadas y reemplazadas por el Proyecto de Resolución que se notifica.
2.	Definiciones: "Prémium" es el término utilizado para indicar que la calidad, las cualidades o las características específicas de un producto son superiores a las de los productos alimenticios similares.
3.	Los alimentos etiquetados como "prémium" deben ser aprobados por la FDA (el organismo de reglamentación) de Tailandia.
4.	Los alimentos en cuya etiqueta figura la denominación "prémium" deben cumplir los siguientes requisitos y condiciones:
1)	Los criterios de calidad y las normas deben ser conformes a las disposiciones establecidas en las Resoluciones del Ministerio de Salud Pública.
2)	Los equipos y los métodos de producción y las condiciones de almacenamiento deben cumplir las disposiciones establecidas en las Resoluciones pertinentes del Ministerio de Salud Pública.
3) Los productos alimenticios deberán ajustarse a por lo menos una de las siguientes normas, prescripciones de calidad o características específicas:
a.	Deberán contar con una certificación ecológica expedida por un organismo/ente gubernamental oficial autorizado o por un organismo de certificación reconocido oficial o internacionalmente.
b.	Deberán figurar en el Registro de Indicaciones Geográficas del Ministerio de Comercio.
c	Los productos alimenticios tendrán una calidad superior a la de los productos alimenticios similares. En consecuencia, cumplirán los siguientes requisitos:
1)	Dispondrán de un certificado o una acreditación en los que conste que son de calidad superior o que cumplen normas más estrictas en comparación con los alimentos del mismo tipo. Esa constancia debe ser emitida por un organismo/ente gubernamental oficial autorizado o un organismo de certificación reconocido oficial o internacionalmente.
2)	Contarán con una certificación o autorización en las que conste que los productos son de calidad superior o que cumplen normas más estrictas en comparación con los alimentos del mismo tipo que se venden en el país, con arreglo al anuncio de la Administración de Alimentos y Medicamentos y de conformidad con la aprobación del Comité de Productos Alimenticios.
d.	Los productos alimenticios cumplirán normas más estrictas o serán de una calidad superior en relación con los alimentos del mismo tipo, según lo exigido en el anuncio de la Administración de Alimentos y Medicamentos y de conformidad con la aprobación del Comité de Productos Alimenticios.
5.	Todos los años, el productor o importador de productos alimenticios someterá los productos a pruebas, de conformidad con la Resolución notificada, y presentará los resultados a la autoridad de reglamentación, en virtud de la cláusula 4. 3).
6.	La validez de la denominación "prémium" de la etiqueta figurará en el certificado en que se muestra la calidad de los productos alimenticios o se indican las normas pertinentes, de conformidad con la cláusula 4. 3); en caso contrario, la validez será de tres años contados a partir de la fecha de autorización.
7.	El proyecto notificado entrará en vigor un día después de su publicación en el Boletín del Gobierno.</t>
  </si>
  <si>
    <t>Información al consumidor, Etiquetado; Protección de la salud o seguridad humanas; protección de los consumidores;</t>
  </si>
  <si>
    <t>G/TBT/N/TPKM/334/Add.2</t>
  </si>
  <si>
    <t>Taipei Chino</t>
  </si>
  <si>
    <t>punteros láser; láseres, excepto los diodos láser (SA 901320).</t>
  </si>
  <si>
    <t>901320 - - Láseres, excepto los diodos láser</t>
  </si>
  <si>
    <t>31.260 - Optoelectrónica. Equipos láser</t>
  </si>
  <si>
    <t>Inocuidad</t>
  </si>
  <si>
    <t>El Territorio Aduanero Distinto de Taiwán, Penghu, Kinmen y Matsu hace saber que los requisitos legales de inspección de punteros láser, notificados en G/TBT/N/TPKM/334 el 10 de agosto de 2018, fueron promulgados el 12 de marzo de 2019 y entrarán en vigor el 1° de enero de 2020.
Para obtener más información, sírvase dirigirse a:
WTO/TBT Enquiry Point (Servicio de información OMC/OTC)
Bureau of Standards, Metrology and Inspection (Oficina de Normas, Metrología e Inspección)
Ministry of Economic Affairs (Ministerio de Asuntos Económicos)
No.4, Sec. 1, Jinan Rd., Zhongzheng Dist.
Taipei 100, Taiwán
Teléfono: +(886 2)2343-1813
Fax: +(886 2)2343-1804
Correo electrónico: tbtenq@bsmi.gov.tw</t>
  </si>
  <si>
    <t>20/03/2019</t>
  </si>
  <si>
    <t>G/TBT/N/ARG/357</t>
  </si>
  <si>
    <t>Argentina</t>
  </si>
  <si>
    <t>2204 - Vino de uvas frescas, incluso encabezado; mosto de uva, excepto el de la partida 20.09.</t>
  </si>
  <si>
    <t>Servicio de Información (Apartado 11.)</t>
  </si>
  <si>
    <t>"Contenido de agua exógena en vinos"</t>
  </si>
  <si>
    <r>
      <rPr>
        <sz val="11"/>
        <rFont val="Calibri"/>
      </rPr>
      <t xml:space="preserve">Establécese un contenido máximo de agua exógena para los vinos del 2,8 %, proveniente del uso de productos enológicos aprobados y por la ejecución de prácticas enológicas autorizadas por el </t>
    </r>
    <r>
      <rPr>
        <sz val="11"/>
        <color rgb="FF000000"/>
        <rFont val="Calibri"/>
      </rPr>
      <t>Instituto Nacional de Vitivinicultura.</t>
    </r>
    <r>
      <rPr>
        <sz val="11"/>
        <color rgb="FF000000"/>
        <rFont val="Calibri"/>
      </rPr>
      <t xml:space="preserve">
Asimismo, todo vino que exceda el límite máximo fijado precedentemente, será clasificado como: “Producto no genuino aguado - Artículo 23, inc. a) de la Ley Nº 14.878”, y sancionado por el Artículo 24 inciso h) de la Ley Nº 14.878.</t>
    </r>
  </si>
  <si>
    <r>
      <rPr>
        <sz val="11"/>
        <rFont val="Calibri"/>
      </rPr>
      <t xml:space="preserve">Prevención de prácticas que puedan inducir a error y protección del consumidor; Prescripciones en materia de calidad; </t>
    </r>
    <r>
      <rPr>
        <sz val="11"/>
        <color rgb="FF000000"/>
        <rFont val="Calibri"/>
      </rPr>
      <t>Teniendo en cuenta que parte de los productos enológicos autorizados por el INV, se presentan en estado sólido y deben ser disueltos en agua, mosto, vino o una mezcla de agua-mosto/vino y que las reglamentaciones internacionales contemplan el uso del agua proveniente de la práctica descripta, se considera necesario determinar el límite máximo de agua exógena en vinos.</t>
    </r>
    <r>
      <rPr>
        <sz val="11"/>
        <color rgb="FF000000"/>
        <rFont val="Calibri"/>
      </rPr>
      <t>;</t>
    </r>
  </si>
  <si>
    <t>G/TBT/N/CHL/388/Add.1</t>
  </si>
  <si>
    <t>Chile</t>
  </si>
  <si>
    <t>Lámpara fluorescente con balasto incorporado para iluminación general (LFC)</t>
  </si>
  <si>
    <t>29.140.30 - Lámparas de fluorescencia. Lámparas de descarga</t>
  </si>
  <si>
    <t>Protección del medio ambiente; Protección del medio ambiente</t>
  </si>
  <si>
    <r>
      <rPr>
        <sz val="11"/>
        <rFont val="Calibri"/>
      </rPr>
      <t xml:space="preserve">Lámpara fluorescente con balasto incorporado para iluminación general </t>
    </r>
    <r>
      <rPr>
        <sz val="11"/>
        <color rgb="FF000000"/>
        <rFont val="Calibri"/>
      </rPr>
      <t xml:space="preserve">
</t>
    </r>
    <r>
      <rPr>
        <sz val="11"/>
        <color rgb="FF000000"/>
        <rFont val="Calibri"/>
      </rPr>
      <t xml:space="preserve">La República de Chile comunica que en relación al Protocolo de Análisis y/o Ensayos de seguridad </t>
    </r>
    <r>
      <rPr>
        <sz val="11"/>
        <color rgb="FF000000"/>
        <rFont val="Calibri"/>
      </rPr>
      <t>de Lámpara fluorescente con balasto incorporado para iluminación general</t>
    </r>
    <r>
      <rPr>
        <sz val="11"/>
        <color rgb="FF000000"/>
        <rFont val="Calibri"/>
      </rPr>
      <t xml:space="preserve"> de la Superintendencia de Electricidad y Combustibles (SEC), notificado el 23 de febrero de 2017, bajo la signatura G/TBT/N/CHL/388, se informa que mediante la Resolución Exenta N° 26.788 del 13 de diciembre de 2018, de la Superintendencia de Electricidad y Combustibles (SEC), se ha aprobado dicho Protocolo y su entrada en vigor será el 30 de julio de 2019.</t>
    </r>
    <r>
      <rPr>
        <sz val="11"/>
        <color rgb="FF000000"/>
        <rFont val="Calibri"/>
      </rPr>
      <t/>
    </r>
  </si>
  <si>
    <t xml:space="preserve">Protección del medio ambiente; </t>
  </si>
  <si>
    <t>G/TBT/N/EU/647</t>
  </si>
  <si>
    <t>Unión Europea</t>
  </si>
  <si>
    <t>Dimetoato (sustancia plaguicida activa).</t>
  </si>
  <si>
    <t>65.100 - Pesticidas y otros productos fitosanitarios</t>
  </si>
  <si>
    <t>Protección del medio ambiente</t>
  </si>
  <si>
    <t xml:space="preserve">European Commission,
EU-TBT Enquiry Point,
Fax:  +(32) 2 299 80 43,
E-mail:  grow-eu-tbt@ec.europa.eu
Website: http://ec.europa.eu/growth/tools-databases/tbt/en/   
</t>
  </si>
  <si>
    <t>Draft Commission Implementing Regulation concerning the non-renewal of the approval of the active substance dimethoate, in accordance with Regulation (EC) No 1107/2009 of the European Parliament and of the Council concerning the placing of plant protection products on the market, and amending the Annex Commission Implementing Regulation (EU) No 540/2011 (Proyecto de Reglamento de Ejecución de la Comisión relativo a la no renovación de la aprobación de la sustancia activa dimetoato, de conformidad con el Reglamento (CE) N° 1107/2009 del Parlamento Europeo y del Consejo relativo a la comercialización de productos fitosanitarios, y se modifica el el anexo del Reglamento de Ejecución (UE) N° 540/2011 de la Comisión). Documento en inglés (5 páginas).</t>
  </si>
  <si>
    <t>En el Proyecto de Reglamento de Ejecución de la Comisión notificado se establece que la aprobación de la sustancia activa dimetoato no será renovada, en virtud de las disposiciones del Reglamento (CE) N° 1107/2009. Los productos fitosanitarios ya comercializados que contienen dimetoato serán retirados del mercado. La denegación de aprobación se fundamenta en la primera evaluación de la sustancia para el uso como sustancia activa de plaguicidas en la UE, en virtud del Reglamento (CE) N° 1107/2009. La sustancia había sido aprobada en el marco de la Directiva 91/414/CEE.
La decisión solo afecta a la comercialización de dicha sustancia. Como consecuencia de la no renovación de la aprobación y transcurridos todos los períodos de gracia para las existencias de productos que contengan dicha sustancia, se tomarán medidas específicas sobre los LMR y se presentará otra notificación como prevén los procedimientos en materia de medidas sanitarias y fitosanitarias.</t>
  </si>
  <si>
    <t>Protección de la salud o seguridad humanas; Protección de la vida o la salud de los animales o preservación de los vegetales; Protección del medio ambiente; protección de la salud o seguridad humanas; protección de la salud y la vida de los animales o preservación de los vegetales; protección del medio ambiente.
Para autorizar una sustancia activa de conformidad con el Reglamento (CE) Nº 1107/2009, relativo a la comercialización de productos fitosanitarios, debe demostrarse que esta no es perjudicial para la salud humana y de los animales ni para el medio ambiente. En el artículo 4 del Reglamento se enumeran los criterios de aprobación, que se explican con más detalle en el anexo II de dicho documento.
En el examen y el estudio realizado por expertos acerca del dimetoato se determinaron algunas preocupaciones y cuestiones respecto de las que no pudieron extraerse resultados concluyentes. En el dictamen de la Autoridad Europea de Seguridad Alimentaria (EFSA) se detallan estas cuestiones y preocupaciones.
En particular, no ha sido posible excluir el riesgo para los consumidores, agentes, trabajadores, transeúntes y residentes debido a la exposición a los residuos de dimetoato (sustancia para la que no se ha podido excluir un potencial genotóxico) y su principal metabolito, el omeotato (que fue considerado agente mutagénico in vivo por la mayoría de los expertos del examen por homólogos). Además, la Autoridad determinó que existía un alto riesgo para los mamíferos y para los artrópodos no destinatarios (para el dimetoato) y para las abejas melíferas (para el dimetoato y el ometoato) para todos los usos representativos evaluados. Asimismo, la Autoridad concluyó que las especificaciones técnicas (la versión actual o la versión revisada) no están respaldadas por la evaluación (eco-)toxicológica.
En consecuencia, el dimetoato no cumple los criterios de aprobación establecidos en el Reglamento (CE) Nº 1107/2009, y no se puede autorizar.
Se retirarán las autorizaciones vigentes; los Estados miembros de la UE deberán retirar los productos fitosanitarios ya comercializados que contengan dimetoato, a más tardar seis meses después de la entrada en vigor de la medida. De conformidad con el artículo 46 del Reglamento 1107/2009, se concede un período de gracia de 12 meses desde la entrada en vigor de la medida (que permitirá utilizar el producto por última vez una temporada).;</t>
  </si>
  <si>
    <t>19/05/2019</t>
  </si>
  <si>
    <t>G/TBT/N/NZL/85</t>
  </si>
  <si>
    <t>Nueva Zelandia</t>
  </si>
  <si>
    <t>Todos los países: Motocicletas nuevas y usadas importadas en Nueva Zelandia que se deben registrar para su uso en las carreteras públicas. Motocicletas y ciclomotores (ICS: 43.140).</t>
  </si>
  <si>
    <t>43.140 - Motocicletas y ciclomotores</t>
  </si>
  <si>
    <t>Draft Land Transport Amendment Rule: Light-vehicle Brakes 2019 and accompanying papers (Proyecto de modificación de la Norma de transporte por carretera. Frenos de vehículos ligeros, de 2019, y documentos conexos). Documento en inglés (14 páginas).</t>
  </si>
  <si>
    <t>El Ministerio de Transporte de Nueva Zelandia está revisando la Norma de transporte por carretera de 2002 relativa a los frenos de los vehículos ligeros. Existen argumentos convincentes para que se exija la instalación de sistemas avanzados de frenado (ABS) lo antes posible, debido a las ventajas en materia de seguridad que brindan a los motociclistas. La modificación notificada incorporará normas mínimas actualizadas para las nuevas motocicletas y, en particular, introducirá una prescripción relativa a los sistemas avanzados de freno para las motocicletas según la cual los vehículos que se incorporen al parque automotor de Nueva Zelandia deberán cumplir las normas reconocidas a nivel internacional de Australia, Europa, el Japón y los Estados Unidos. Las motocicletas nuevas y los nuevos modelos de motocicletas deberán cumplir una de las cuatro normas a partir de noviembre de 2019. Las motocicletas ya existentes y usadas deberán cumplir dichas normas a partir de noviembre de 2021. Se propone aplicar la norma a partir de esas fechas con el fin de reducir el riesgo de que se importen motocicletas menos seguras en Nueva Zelandia, habida cuenta de que Australia introduce dichas prescripciones en las mismas fechas.
La Norma revisada exigirá la instalación de sistemas avanzados de frenado (sistema antibloqueo de freno o sistema de freno combinado) en las motocicletas, en función de su potencia. Seguirán aplicándose las normas mínimas existentes a los modelos existentes y los vehículos usados hasta el 1º de noviembre de 2021. Las nuevas normas propuestas relativas a los frenos son aplicables en Europa, los Estados Unidos, el Japón y Australia, están reconocidas a nivel internacional y han sido aceptadas por la industria internacional del automóvil. No prevemos que la modificación de la norma suponga un importante obstáculo al comercio.
Las restricciones propuestas se refieren únicamente al registro de motocicletas para su uso en las carreteras públicas. Se podrán seguir utilizando las motocicletas que no cumplan la norma fuera de las carreteras.
Las normas aprobadas aplicables a los sistemas de frenado son las siguientes:
a)	Directiva 71/320/CEE del Consejo, de 26 de julio de 1971, relativa a la aproximación de las legislaciones de los Estados Miembros sobre los dispositivos de frenado de determinadas categorías de vehículos a motor y de sus remolques;
b)	Directiva 93/14/CEE del Consejo, de 5 de abril de 1993, relativa al frenado de los vehículos de motor de dos o tres ruedas;
c)	Reglamento no 13 de la Comisión Económica de las Naciones Unidas para Europa (CEPE) - Disposiciones uniformes sobre la homologación
de vehículos de las categorías M, N y O con relación al frenado (E/ECE324-E/ECE/TRANS/505/Rev.1/Add.12);
d)	Reglamento no 13-H de la Comisión Económica para Europa de las Naciones Unidas (CEPE/ONU) - Disposiciones uniformes sobre
la homologación de los vehículos de turismo en lo relativo al frenado (E/ECE324-E/ECE/TRANS/505/Rev.2/Add.12H);
e)	Reglamento no 78 de la Comisión Económica para Europa de las Naciones Unidas (CEPE) Disposiciones uniformes sobre la homologación
de vehículos de la categoría L con relación al frenado (E/ECE/324-E/ECE/TRANS/505/Rev.1/Add.77);
f)	Federal Motor Vehicle Safety Standard No. 105, Hydraulic Brake Systems;
g)	Federal Motor Vehicle Safety Standard No. 122, Motorcycle Brake Systems;
h)	Federal Motor Vehicle Safety Standard No. 135, Passenger Car Brake Systems;
i)	Australian Design Rule 31, Hydraulic Brake Systems for Passenger Cars;
j)	Australian Design Rule 33, Brake Systems for Motorcycles and Mopeds;
k)	Australian Design Rule 35, Commercial Vehicle Brake Systems;
l)	Technical Standard for Passenger Motor Vehicle Braking Systems (Japón);
m)	Technical Standard for Two Wheeled Vehicle Brake Systems (Japón).</t>
  </si>
  <si>
    <t>Protección de la salud o seguridad humanas; La norma revisada tiene por objeto reducir el número de muertes y lesiones graves de los motociclistas mediante la mejora de las normas relativas al frenado aplicadas a las motocicletas que se incorporen al parque automotor de Nueva Zelandia. Protección de la salud o seguridad humanas.;</t>
  </si>
  <si>
    <t>10/05/2019</t>
  </si>
  <si>
    <t>G/TBT/N/PAN/102</t>
  </si>
  <si>
    <t>Panamá</t>
  </si>
  <si>
    <t>67.080.01</t>
  </si>
  <si>
    <t>67.080.01 - Frutas, hortalizas y productos derivados en general</t>
  </si>
  <si>
    <t>Proyecto de Reglamento Técnico DGNTI-COPANIT 65-2019, Primera Actualización, Tecnología de los Alimentos. Frutas, Hortalizas y Productos Derivados en General. Papas. Requisitos de Calidad</t>
  </si>
  <si>
    <r>
      <rPr>
        <sz val="11"/>
        <rFont val="Calibri"/>
      </rPr>
      <t>Este Reglamento Técnico tiene por objeto establecer las definiciones, clases, características y calidad para la importación, comercialización y distribución de papas (Solanum sp.) en estado fresco.</t>
    </r>
    <r>
      <rPr>
        <sz val="11"/>
        <color rgb="FF000000"/>
        <rFont val="Calibri"/>
      </rPr>
      <t xml:space="preserve">
Objeto, Campo de aplicación, Referencias Normativas, Definiciones, Simbología y Abreviaturas, Clasificación, Disposiciones concernientes a la calidad, Requisitos, Tomas de Muestras, Métodos de Ensayo, Determinación de la Prueba de Cocción, Higiene, Almacenamiento, Recomendaciones de Transporte, Empaque y Presentación, Rotulado, Comercialización, Procedimientos de Evaluación de la Conformidad, Muestreo y Análisis, Vigilancia y Fiscalización, Sanciones y Bibliografía.</t>
    </r>
  </si>
  <si>
    <t>Prevención de prácticas que puedan inducir a error y protección del consumidor; Prevención de prácticas que puedan inducir a error;</t>
  </si>
  <si>
    <t>17/05/2019</t>
  </si>
  <si>
    <t>G/TBT/N/THA/215/Rev.2/Add.1</t>
  </si>
  <si>
    <t>productos alimenticios (ICS 67.040).</t>
  </si>
  <si>
    <t>Normas alimentarias; Etiquetado; Información nutricional</t>
  </si>
  <si>
    <t>Ministerio de Salud Pública, Proyecto de Resolución de ... (E.B. ...), "Productos alimenticios que deben llevar una etiqueta con información nutricional y cantidades diarias orientativas"
En el presente addendum se informa de que el Proyecto de Resolución del Ministerio de Salud Pública, de ... (E.B. ...), "Productos alimenticios que deben llevar una etiqueta con información nutricional y cantidades diarias orientativas", notificado en G/TBT/N/THA/215/Rev.2, se publicó en la Gaceta Real el 22 de octubre de 2018.
Fecha de entrada en vigor: 180 días después de su publicación en el Boletín Oficial (20 de abril de 2019)
El texto se puede consultar en:
http://www.ratchakitcha.soc.go.th/DATA/PDF/2561/E/264/T_0012.PDF (en tailandés)
http://food.fda.moph.go.th/law/data/announ_moph/V.English/No.394.pdf (en inglés)
Thailand SPS Enquiry Point (Servicio de información MSF de Tailandia)
Correo electrónico:
spsthailand@gmail.com
http://www.ratchakitcha.soc.go.th/DATA/PDF/2561/E/264/T_0012.PDF (en tailandés)
http://food.fda.moph.go.th/law/data/announ_moph/V.English/No.394.pdf (en inglés)</t>
  </si>
  <si>
    <t xml:space="preserve">Información al consumidor, Etiquetado; </t>
  </si>
  <si>
    <t>G/TBT/N/THA/513/Add.2</t>
  </si>
  <si>
    <r>
      <rPr>
        <sz val="11"/>
        <rFont val="Calibri"/>
      </rPr>
      <t>productos alimenticios (ICS: 67.040)</t>
    </r>
    <r>
      <rPr>
        <sz val="11"/>
        <color rgb="FF000000"/>
        <rFont val="Calibri"/>
      </rPr>
      <t/>
    </r>
  </si>
  <si>
    <t>Normas alimentarias; Normas alimentarias; Etiquetado; Etiquetado; Información nutricional; Información nutricional</t>
  </si>
  <si>
    <t>Proyecto de Resolución del Ministerio de Salud Pública de fecha ... E.B. ..., Etiquetado nutricional (Nº 3)
El Proyecto de Resolución del Ministerio de Salud Pública titulado "Etiquetado nutricional (Nº 3)", previamente notificado mediante el documento G/TBT/N/THA/513, de 16 de mayo de 2018, se adoptó y publicó en la Gaceta Real el 22 de octubre de 2018.
Fecha de entrada en vigor: 180 días después de su publicación en el Boletín Oficial (20 de abril de 2019)
El texto se puede consultar en:
http://www.ratchakitcha.soc.go.th/DATA/PDF/2561/E/264/T_0009.PDF (en tailandés)
http://food.fda.moph.go.th/law/data/announ_moph/V.English/No.392.pdf (en inglés)
SPS Thailand Enquiry Point (Servicio nacional de información MSF)
Correo electrónico:
spsthailand@gmail.com
http://www.ratchakitcha.soc.go.th/DATA/PDF/2561/E/264/T_0009.PDF (en tailandés)
http://food.fda.moph.go.th/law/data/announ_moph/V.English/No.392.pdf (en inglés)</t>
  </si>
  <si>
    <t>G/TBT/N/UKR/122/Add.1</t>
  </si>
  <si>
    <t>Ucrania</t>
  </si>
  <si>
    <t>motores eléctricos</t>
  </si>
  <si>
    <t>29.160.30 - Motores eléctricos</t>
  </si>
  <si>
    <t>Requisitos de diseño ecológico de motores eléctricos
Ucrania informa de que el Proyecto de Resolución del Consejo de Ministros de Ucrania por la que se aprueba el Reglamento técnico sobre requisitos de diseño ecológico de motores eléctricos (G/TBT/N/UKR/122) fue adoptado el 27 de febrero de 2019 (Resolución Nº 157) y entrará en vigor el 15 de septiembre de 2019.
https://zakon.rada.gov.ua/laws/show/157-2019-п</t>
  </si>
  <si>
    <t>G/TBT/N/UKR/124/Add.1</t>
  </si>
  <si>
    <t>transformadores de potencia de capacidad mínima de 1 kVA, destinados al uso en redes de transmisión y de distribución de electricidad de 50 Hz o para aplicaciones industriales.</t>
  </si>
  <si>
    <t>29.180 - Transformadores. Reactancias</t>
  </si>
  <si>
    <t>Requisitos de diseño ecológico de transformadores de potencia de pequeña, mediana o gran capacidad
Ucrania informa de que el Proyecto de Resolución del Consejo de Ministros de Ucrania por la que se aprueba el Reglamento técnico sobre requisitos de diseño ecológico de transformadores de potencia de pequeña, mediana o gran capacidad (G/TBT/N/UKR/124) fue adoptado el 27 de febrero de 2019 (Resolución Nº 152) y entrará en vigor el 13 de septiembre de 2019.
https://zakon.rada.gov.ua/laws/show/152-2019-п</t>
  </si>
  <si>
    <t>G/TBT/N/UKR/126/Add.1</t>
  </si>
  <si>
    <t>bombas rotodinámicas para bombear agua limpia, incluidas las que están integradas en otros productos</t>
  </si>
  <si>
    <t>23.080 - Bombas</t>
  </si>
  <si>
    <t>Requisitos de diseño ecológico aplicables a las bombas de agua
Ucrania informa de que el Proyecto de Resolución del Consejo de Ministros de Ucrania por la que se aprueba el Reglamento técnico sobre requisitos de diseño ecológico aplicables a las bombas de agua (G/TBT/N/UKR/126) fue adoptado el 27 de febrero de 2019 (Resolución Nº 154) y entrará en vigor el 14 de septiembre de 2019.
https://www.kmu.gov.ua/ua/npas/pro-zatverdzhennya-tehnichnogo-reglamentu-shchodo-vimog-do-ekodizajnu-vodyanih-nasosiv</t>
  </si>
  <si>
    <t>G/TBT/N/UKR/127/Add.1</t>
  </si>
  <si>
    <t>ventiladores de motor con una potencia eléctrica de entrada comprendida entre 125 W y 500 kW.</t>
  </si>
  <si>
    <t>23.120 - Ventiladores. Acondicionadores de aire</t>
  </si>
  <si>
    <t>Requisitos de diseño ecológico para los ventiladores de motor con una potencia eléctrica de entrada comprendida entre 125 W y 500 kW
Ucrania informa de que el Proyecto de Resolución del Consejo de Ministros de Ucrania por la que se aprueba el Reglamento técnico sobre los requisitos de diseño ecológico para los ventiladores de motor con una potencia eléctrica de entrada comprendida entre 125 W y 500 kW (G/TBT/N/UKR/127) fue adoptado el 27 de febrero de 2019 (Resolución Nº 151) y entrará en vigor el 7 de septiembre de 2019.
https://zakon.rada.gov.ua/laws/show/151-2019-п</t>
  </si>
  <si>
    <t>G/TBT/N/UKR/137/Add.1</t>
  </si>
  <si>
    <t>Artefactos de uso doméstico para producción de frío</t>
  </si>
  <si>
    <t>97.040.30 - Aparatos frigoríficos domésticos</t>
  </si>
  <si>
    <t>Requisitos de diseño ecológico aplicables a los aparatos de refrigeración domésticos
Ucrania informa de que el Proyecto de Resolución del Consejo de Ministros de Ucrania por la que se aprueba el Reglamento Técnico sobre requisitos de diseño ecológico aplicables a los aparatos de refrigeración domésticos (G/TBT/N/UKR/137) fue adoptado el 27 de febrero de 2019 (Resolución Nº 158) y entrará en vigor el 15 de septiembre de 2019.
https://zakon.rada.gov.ua/laws/show/158-2019-п</t>
  </si>
  <si>
    <t>G/TBT/N/UKR/138/Add.1</t>
  </si>
  <si>
    <t>Descodificadores simples</t>
  </si>
  <si>
    <t>33.160.25 - Receptores de TV</t>
  </si>
  <si>
    <t>Requisitos de diseño ecológico aplicables a los descodificadores simples
Ucrania informa de que el Proyecto de Resolución del Consejo de Ministros de Ucrania por la que se aprueba el Reglamento Técnico sobre requisitos de diseño ecológico aplicables a los descodificadores simples (G/TBT/N/UKR/138) fue adoptado el 27 de febrero de 2019 (Resolución Nº 156) y entrará en vigor el 15 de septiembre de 2019.
https://zakon.rada.gov.ua/laws/show/156-2019-п</t>
  </si>
  <si>
    <t>G/TBT/N/UKR/139/Add.1</t>
  </si>
  <si>
    <t>aspiradoras.</t>
  </si>
  <si>
    <t>97.080 - Aparatos de limpieza</t>
  </si>
  <si>
    <t>Requisitos de diseño ecológico aplicables a aspiradoras
Ucrania hace saber que el Proyecto de Resolución del Consejo de Ministros de Ucrania por la que se aprueba el Reglamento técnico sobre requisitos de diseño ecológico aplicables a aspiradoras (notificado en el documento G/TBT/N/UKR/139) se adoptó el 27 de febrero de 2019 (Resolución Nº 155) y entrará en vigor el 15 de septiembre de 2019.
https://www.kmu.gov.ua/ua/npas/pro-zatverdzhennya-tehnichnogo-reglamentu-shchodo-vimog-do-ekodizajnu-pilososiv</t>
  </si>
  <si>
    <t>G/TBT/N/USA/1371/Add.1</t>
  </si>
  <si>
    <t>Estados Unidos de América</t>
  </si>
  <si>
    <t>café.
Café, incluso tostado o descafeinado; cáscara y cascarilla de café; sucedáneos del café que contengan café en cualquier proporción (SA 0901). Té. Café. Cacao (ICS 67.140).</t>
  </si>
  <si>
    <t>0901 - Café, incluso tostado o descafeinado; cáscara y cascarilla de café; sucedáneos del café que contengan café en cualquier proporción.</t>
  </si>
  <si>
    <t>67.140 - Té. Café. Cacao</t>
  </si>
  <si>
    <t>Normas alimentarias; Normas alimentarias</t>
  </si>
  <si>
    <t>TÍTULO: Niveles de riesgo no significativos. Sección 25704. La exposición a sustancias químicas presentes en el café no constituye un riesgo significativo
ORGANISMO: Oficina de Evaluación de Peligros Ambientales para la Salud de California
MEDIDA: Aviso de modificación de la medida reguladora propuesta
RESUMEN: La Oficina de Evaluación de Peligros Ambientales para la Salud ha modificado el texto de la sección 25704 para aclarar el ámbito de aplicación de las sustancias químicas abarcadas por el Reglamento propuesto. El texto modificado aparece subrayado y las supresiones tachadas, como figura a continuación:
§ 25704. Exposures to Listed Chemicals in Coffee Posing No Significant Risk
Exposures to listed chemicals in coffee, listed on or before March 15, 2019 as known to the state to cause cancer, that are created by and inherent in the processes of roasting coffee beans or brewing coffee do not pose a significant risk of cancer.
NOTE: Authority cited: Section 25249.12, Health and Safety Code. Reference: Sections 25249.6 and 25249.10, Health and Safety Code.
La Oficina de Evaluación de Peligros Ambientales para la Salud invita a las partes interesadas a que formulen observaciones sobre las modificaciones del texto normativo propuesto mencionadas supra. No es necesario volver a comunicar las observaciones que ya se presentaron a la Oficina. La Oficina tomará en consideración las observaciones que reciba antes del 2 de abril de 2019 a las 17h00, cierre previsto del plazo para presentar observaciones.
Fecha límite para la presentación de observaciones: 2 de abril de 2019
Propuesta de adopción de una nueva sección en el artículo 7. Niveles de riesgo no significativos. Sección 25704. La exposición a sustancias químicas presentes en el café no constituye un riesgo significativo: https://oehha.ca.gov/proposition-65/crnr/proposed-adoption-new-section-under-article-7-no-significant-risk-levels-0
Aviso N° 11-Z, California Regulatory Notice Register, 15 de marzo de 2019 (página 445):
https://oal.ca.gov/wp-content/uploads/sites/166/2019/03/11z-2019.pdf</t>
  </si>
  <si>
    <t xml:space="preserve">Información al consumidor, Etiquetado; Prevención de prácticas que puedan inducir a error y protección del consumidor; Protección de la salud o seguridad humanas; </t>
  </si>
  <si>
    <t>02/04/2019</t>
  </si>
  <si>
    <t>21/03/2019</t>
  </si>
  <si>
    <t>G/TBT/N/CAN/580</t>
  </si>
  <si>
    <t>Canadá</t>
  </si>
  <si>
    <t>Radiocomunicaciones (ICS 33.060).</t>
  </si>
  <si>
    <t>33.060 - Radiocomunicaciones</t>
  </si>
  <si>
    <t>Telecomunicaciones/Radiocomunicaciones</t>
  </si>
  <si>
    <t>Canada's SPS and TBT Notification Authority and Enquiry Point
Technical Barriers and Regulations Division
Global Affairs Canada
111 Sussex Drive
Ottawa, Ontario
K1A 0G2
Tel: +(343) 203 4273
Fax: +(613) 943 0346
E-mail: enquirypoint@international.gc.ca</t>
  </si>
  <si>
    <t>Consultation of RSP-100, Issue 12 (Consulta del documento RSP-100, 12a edición). Documento en inglés (26 páginas) y en francés (28 páginas).</t>
  </si>
  <si>
    <t>el Ministerio de Innovación, Ciencia y Desarrollo Económico hace saber que ha publicado el siguiente documento para consulta en su sitio web:
En el documento RSP-100, 12a edición, Certificación de los aparatos de radio y los equipos de radiodifusión se establece el procedimiento de certificación para los aparatos de radio y los equipos de radiodifusión.</t>
  </si>
  <si>
    <t>Otros; consulta.;</t>
  </si>
  <si>
    <t>24/05/2019</t>
  </si>
  <si>
    <t>G/TBT/N/ECU/3/Rev.1/Add.3/Corr.1</t>
  </si>
  <si>
    <t>Ecuador</t>
  </si>
  <si>
    <r>
      <rPr>
        <sz val="11"/>
        <rFont val="Calibri"/>
      </rPr>
      <t>8418109000, 8418213000, 8418400000</t>
    </r>
    <r>
      <rPr>
        <sz val="11"/>
        <color rgb="FF000000"/>
        <rFont val="Calibri"/>
      </rPr>
      <t/>
    </r>
  </si>
  <si>
    <t>841810 - - Combinaciones de refrigerador y congelador con puertas exteriores separadas; 84182 - - Refrigeradores domésticos:; 841821 - -- De compresión; 841840 - - Congeladores verticales del tipo armario, de capacidad inferior o igual a 900 l</t>
  </si>
  <si>
    <t>Inocuidad; Inocuidad</t>
  </si>
  <si>
    <r>
      <rPr>
        <sz val="11"/>
        <rFont val="Calibri"/>
      </rPr>
      <t>La República de Ecuador comunica y da a conocer el Corrigendum 1 correspondiente al Corrigendo 1 del Reglamento Técnico Ecuatoriano RTE INEN 009:2005 "Artefactos de Uso Doméstico para Producción de Frío", notificado mediante el documento identificado con la signatura G/TBT/N/ECU/3 del 30 de marzo de 2005, y referido en el documento G/TBT/N/ECU/3/Rev.1/Add.3 del 6 de febrero de 2019. Este Corrigendo 1 ha sido expedido mediante Resolución N° 19 043 del 29 de enero de 2019, emitida por la Subsecretaría de Calidad del Ministerio de Producción, Comercio Exterior, Inversiones y Pesca, vigente desde la fecha de su suscripción, sin perjuicio de su publicación en el Registro Oficial.</t>
    </r>
    <r>
      <rPr>
        <sz val="11"/>
        <color rgb="FF000000"/>
        <rFont val="Calibri"/>
      </rPr>
      <t xml:space="preserve">
</t>
    </r>
    <r>
      <rPr>
        <sz val="11"/>
        <color rgb="FF000000"/>
        <rFont val="Calibri"/>
      </rPr>
      <t>Texto disponible en el Ministerio de Producción, Comercio Exterior, Inversiones y Pesca, Subsecretaría de Calidad, Organismo Nacional de Notificación:</t>
    </r>
    <r>
      <rPr>
        <sz val="11"/>
        <color rgb="FF000000"/>
        <rFont val="Calibri"/>
      </rPr>
      <t xml:space="preserve">
</t>
    </r>
    <r>
      <rPr>
        <sz val="11"/>
        <color rgb="FF000000"/>
        <rFont val="Calibri"/>
      </rPr>
      <t>Responsable: Ing. Eduardo Yépez</t>
    </r>
    <r>
      <rPr>
        <sz val="11"/>
        <color rgb="FF000000"/>
        <rFont val="Calibri"/>
      </rPr>
      <t xml:space="preserve">
</t>
    </r>
    <r>
      <rPr>
        <sz val="11"/>
        <color rgb="FF000000"/>
        <rFont val="Calibri"/>
      </rPr>
      <t>Plataforma Gubernamental de Gestión Financiera - Piso 8 Bloque amarillo Av. Amazonas entre Unión Nacional de Periodistas y Alfonso Pereira</t>
    </r>
    <r>
      <rPr>
        <sz val="11"/>
        <color rgb="FF000000"/>
        <rFont val="Calibri"/>
      </rPr>
      <t xml:space="preserve">
</t>
    </r>
    <r>
      <rPr>
        <sz val="11"/>
        <color rgb="FF000000"/>
        <rFont val="Calibri"/>
      </rPr>
      <t>Quito - Ecuador</t>
    </r>
    <r>
      <rPr>
        <sz val="11"/>
        <color rgb="FF000000"/>
        <rFont val="Calibri"/>
      </rPr>
      <t xml:space="preserve">
</t>
    </r>
    <r>
      <rPr>
        <sz val="11"/>
        <color rgb="FF000000"/>
        <rFont val="Calibri"/>
      </rPr>
      <t>Tel: (+593-2) 3948760, Ext. 2252 / 2254</t>
    </r>
    <r>
      <rPr>
        <sz val="11"/>
        <color rgb="FF000000"/>
        <rFont val="Calibri"/>
      </rPr>
      <t xml:space="preserve">
</t>
    </r>
    <r>
      <rPr>
        <sz val="11"/>
        <color rgb="FF000000"/>
        <rFont val="Calibri"/>
      </rPr>
      <t>PuntocontactoOTCECU@produccion.gob.ec</t>
    </r>
    <r>
      <rPr>
        <sz val="11"/>
        <color rgb="FF000000"/>
        <rFont val="Calibri"/>
      </rPr>
      <t xml:space="preserve">
</t>
    </r>
    <r>
      <rPr>
        <sz val="11"/>
        <color rgb="FF000000"/>
        <rFont val="Calibri"/>
      </rPr>
      <t>PuntocontactoOTCECU@gmail.com</t>
    </r>
    <r>
      <rPr>
        <sz val="11"/>
        <color rgb="FF000000"/>
        <rFont val="Calibri"/>
      </rPr>
      <t xml:space="preserve">
</t>
    </r>
    <r>
      <rPr>
        <sz val="11"/>
        <color rgb="FF000000"/>
        <rFont val="Calibri"/>
      </rPr>
      <t>cyepez@produccion.gob.ec</t>
    </r>
    <r>
      <rPr>
        <sz val="11"/>
        <color rgb="FF000000"/>
        <rFont val="Calibri"/>
      </rPr>
      <t xml:space="preserve">
</t>
    </r>
    <r>
      <rPr>
        <sz val="11"/>
        <color rgb="FF000000"/>
        <rFont val="Calibri"/>
      </rPr>
      <t>aramon@produccion.gob.ec</t>
    </r>
    <r>
      <rPr>
        <sz val="11"/>
        <color rgb="FF000000"/>
        <rFont val="Calibri"/>
      </rPr>
      <t/>
    </r>
  </si>
  <si>
    <t xml:space="preserve">Prevención de prácticas que puedan inducir a error y protección del consumidor; Protección de la salud o seguridad humanas; Protección del medio ambiente; </t>
  </si>
  <si>
    <t>G/TBT/N/ECU/34/Rev.1/Add.2/Corr.1</t>
  </si>
  <si>
    <r>
      <rPr>
        <sz val="11"/>
        <rFont val="Calibri"/>
      </rPr>
      <t>8418100000, 8418219000, 8418300090</t>
    </r>
    <r>
      <rPr>
        <sz val="11"/>
        <color rgb="FF000000"/>
        <rFont val="Calibri"/>
      </rPr>
      <t/>
    </r>
  </si>
  <si>
    <t>841810 - - Combinaciones de refrigerador y congelador con puertas exteriores separadas; 841821 - -- De compresión; 841830 - - Congeladores horizontales del tipo arcón (cofre), de capacidad inferior o igual a 800 l</t>
  </si>
  <si>
    <r>
      <rPr>
        <sz val="11"/>
        <rFont val="Calibri"/>
      </rPr>
      <t>La República de Ecuador comunica y da a conocer el Corrigendum 1 correspondiente al Corrigendo 1 del Reglamento Técnico Ecuatoriano RTE INEN 035:2009 "Eficiencia Energética en Artefactos de Refrigeración de Uso Doméstico. Reporte de Consumo de Energía, Métodos de Prueba y Etiquetado", notificado mediante el documento identificado con la signatura G/TBT/N/ECU/34 del 22 de mayo de 2008 y referido en el documento G/TBT/N/ECU/34/Rev.1/Add.2 del 6 de febrero de 2019. Este Corrigendo 1 ha sido expedido mediante la Resolución N° 19 044 del 29 de enero de 2019, emitida por la Subsecretaría de Calidad del Ministerio de Producción, Comercio Exterior, Inversiones y Pesca, vigente desde la fecha de su suscripción, sin perjuicio de su publicación en el Registro Oficial.</t>
    </r>
    <r>
      <rPr>
        <sz val="11"/>
        <color rgb="FF000000"/>
        <rFont val="Calibri"/>
      </rPr>
      <t xml:space="preserve">
</t>
    </r>
    <r>
      <rPr>
        <sz val="11"/>
        <color rgb="FF000000"/>
        <rFont val="Calibri"/>
      </rPr>
      <t>Texto disponible en el Ministerio de Producción, Comercio Exterior, Inversiones y Pesca, Subsecretaría de Calidad, Organismo Nacional de Notificación:</t>
    </r>
    <r>
      <rPr>
        <sz val="11"/>
        <color rgb="FF000000"/>
        <rFont val="Calibri"/>
      </rPr>
      <t xml:space="preserve">
</t>
    </r>
    <r>
      <rPr>
        <sz val="11"/>
        <color rgb="FF000000"/>
        <rFont val="Calibri"/>
      </rPr>
      <t>Responsable: Ing. Eduardo Yépez</t>
    </r>
    <r>
      <rPr>
        <sz val="11"/>
        <color rgb="FF000000"/>
        <rFont val="Calibri"/>
      </rPr>
      <t xml:space="preserve">
</t>
    </r>
    <r>
      <rPr>
        <sz val="11"/>
        <color rgb="FF000000"/>
        <rFont val="Calibri"/>
      </rPr>
      <t>Plataforma Gubernamental de Gestión Financiera - Piso 8 Bloque amarillo Av. Amazonas entre Unión Nacional de Periodistas y Alfonso Pereira</t>
    </r>
    <r>
      <rPr>
        <sz val="11"/>
        <color rgb="FF000000"/>
        <rFont val="Calibri"/>
      </rPr>
      <t xml:space="preserve">
</t>
    </r>
    <r>
      <rPr>
        <sz val="11"/>
        <color rgb="FF000000"/>
        <rFont val="Calibri"/>
      </rPr>
      <t>Quito - Ecuador</t>
    </r>
    <r>
      <rPr>
        <sz val="11"/>
        <color rgb="FF000000"/>
        <rFont val="Calibri"/>
      </rPr>
      <t xml:space="preserve">
</t>
    </r>
    <r>
      <rPr>
        <sz val="11"/>
        <color rgb="FF000000"/>
        <rFont val="Calibri"/>
      </rPr>
      <t>Tel: (+593-2) 3948760, Ext. 2252 / 2254</t>
    </r>
    <r>
      <rPr>
        <sz val="11"/>
        <color rgb="FF000000"/>
        <rFont val="Calibri"/>
      </rPr>
      <t xml:space="preserve">
</t>
    </r>
    <r>
      <rPr>
        <sz val="11"/>
        <color rgb="FF000000"/>
        <rFont val="Calibri"/>
      </rPr>
      <t>Punto de Contacto: PuntocontactoOTCECU@produccion.gob.ec</t>
    </r>
    <r>
      <rPr>
        <sz val="11"/>
        <color rgb="FF000000"/>
        <rFont val="Calibri"/>
      </rPr>
      <t xml:space="preserve">
</t>
    </r>
    <r>
      <rPr>
        <sz val="11"/>
        <color rgb="FF000000"/>
        <rFont val="Calibri"/>
      </rPr>
      <t>PuntocontactoOTCECU@gmail.com</t>
    </r>
    <r>
      <rPr>
        <sz val="11"/>
        <color rgb="FF000000"/>
        <rFont val="Calibri"/>
      </rPr>
      <t xml:space="preserve">
</t>
    </r>
    <r>
      <rPr>
        <sz val="11"/>
        <color rgb="FF000000"/>
        <rFont val="Calibri"/>
      </rPr>
      <t>cyepez@produccion.gob.ec</t>
    </r>
    <r>
      <rPr>
        <sz val="11"/>
        <color rgb="FF000000"/>
        <rFont val="Calibri"/>
      </rPr>
      <t xml:space="preserve">
</t>
    </r>
    <r>
      <rPr>
        <sz val="11"/>
        <color rgb="FF000000"/>
        <rFont val="Calibri"/>
      </rPr>
      <t>aramon@produccion.gob.ec</t>
    </r>
    <r>
      <rPr>
        <sz val="11"/>
        <color rgb="FF000000"/>
        <rFont val="Calibri"/>
      </rPr>
      <t/>
    </r>
  </si>
  <si>
    <t xml:space="preserve">Información al consumidor, Etiquetado; Prevención de prácticas que puedan inducir a error y protección del consumidor; Protección de la salud o seguridad humanas; Protección del medio ambiente; </t>
  </si>
  <si>
    <t>G/TBT/N/EU/648</t>
  </si>
  <si>
    <t>Cosméticos.</t>
  </si>
  <si>
    <t>71.100.70 - Cosméticos. Artículos de tocador</t>
  </si>
  <si>
    <t>Salud humana</t>
  </si>
  <si>
    <t>Draft Commission Regulation amending Annex VI to Regulation (EC) No 1223/2009 of the European Parliament and of the Council on cosmetic products (Proyecto de Reglamento de la Comisión por el que se modifica el anexo VI del Reglamento [CE] Nº 1223/2009 del Parlamento Europeo y del Consejo sobre los productos cosméticos). Documento en inglés (3 páginas) + anexo (5 páginas).</t>
  </si>
  <si>
    <t>El objetivo del Proyecto de Reglamento de la Comisión notificado es autorizar el uso de nuevos materiales de revestimiento para el filtro UV dióxido de titanio (nano) en productos cosméticos.</t>
  </si>
  <si>
    <t>20/05/2019</t>
  </si>
  <si>
    <t>G/TBT/N/JPN/623</t>
  </si>
  <si>
    <t>Japón</t>
  </si>
  <si>
    <t>Productos agroquímicos (plaguicidas) (SA: 3808).</t>
  </si>
  <si>
    <t>3808 - Insecticidas, raticidas y demás antirroedores, fungicidas, herbicidas, inhibidores de germinación y reguladores del crecimiento de las plantas, desinfectantes y productos similares, presentados en formas o en envases para la venta al por menor, o como preparaciones o artículos tales como cintas, mechas y velas, azufradas, y papeles matamoscas.</t>
  </si>
  <si>
    <t>Summary of the Revision of Pesticide Registration System (Resumen de la revisión del sistema de registro de plaguicidas). Documento en inglés (1 página).</t>
  </si>
  <si>
    <t>Con miras a mejorar el uso seguro de plaguicidas, se prevé la introducción de una evaluación de los operadores que utilizan esos productos y de las abejas melíferas, y se añaden especies objetivo animales y vegetales para la evaluación ambiental.</t>
  </si>
  <si>
    <t>Protección de la salud o seguridad humanas; Protección del medio ambiente; Otros; seguridad humana y del medio ambiente; otros.;</t>
  </si>
  <si>
    <t>G/TBT/N/JPN/624</t>
  </si>
  <si>
    <t>Sustancias nocivas.</t>
  </si>
  <si>
    <t>Amendment to the Poisonous and Deleterious Substances Designation Order (Modificación de la Orden sobre designación de sustancias tóxicas y nocivas). Documento en inglés (4 páginas).</t>
  </si>
  <si>
    <t>El Ministerio de Salud, Trabajo y Bienestar Social, de conformidad con las disposiciones de la Ley de Control de Sustancias Tóxicas y Nocivas, tiene la intención de incluir nueve sustancias en la categoría "sustancias nocivas".</t>
  </si>
  <si>
    <t>Protección de la salud o seguridad humanas; proporcionar un control necesario de las sustancias nocivas en lo que respecta a la salud y la higiene; protección de la salud o seguridad humanas.;</t>
  </si>
  <si>
    <t>G/TBT/N/KOR/818</t>
  </si>
  <si>
    <t>Aparatos.</t>
  </si>
  <si>
    <t>97.030 - Aparatos electrodomésticos en general; 97.060 - Equipo de lavandería; 97.080 - Aparatos de limpieza</t>
  </si>
  <si>
    <t>Documents are available from the Ministry of Trade, Industry and Energy(MOTIE) website(www.motie.go.kr). Also available from:
Energy Efficiency Division 
Ministry of Trade, Industry and Energy
402 Hannuri-daero, Sejong-si, 30118 Republic of Korea
Tel: (+82) 44 203 5146
Fax: (+82) 44 203 4769
Email: yayss@motie.go.kr</t>
  </si>
  <si>
    <t>A partial amendment to the Regulation on Energy Efficiency Management Equipment (Modificación parcial del Reglamento de Eficiencia Energética de los Aparatos Eléctricos). Documento en coreano (19 páginas).</t>
  </si>
  <si>
    <t>Se incorporan los siguientes productos con su correspondiente campo de aplicación, normas de eficiencia energética y métodos de prueba: secadoras de ropa. Se amplía el alcance a los depuradores de aire.</t>
  </si>
  <si>
    <t>Información al consumidor, Etiquetado; Protección del medio ambiente; protección del medio ambiente, información a los consumidores y etiquetado;</t>
  </si>
  <si>
    <t>G/TBT/N/NZL/86</t>
  </si>
  <si>
    <t>8415 - Máquinas y aparatos para acondicionamiento de aire que comprendan un ventilador con motor y los dispositivos adecuados para modificar la temperatura y la humedad, aunque no regulen separadamente el grado higrométrico.</t>
  </si>
  <si>
    <t>Energy Efficiency and Conservation Authority
P.O. Box: 388
Wellington, New Zealand
Phone: +64-4-470 2200
Email: Brian.Fitzgerald@eeca.govt.nz 
Web: http://www.eeca.govt.nz</t>
  </si>
  <si>
    <t>Air-conditioners (Acondicionadores de aire). Se pueden consultar varios documentos de política relativos a las modificaciones propuestas, en el apartado "Key Documents" de: http://www.energyrating.gov.au/products/space-heating-and-cooling/air-conditioners</t>
  </si>
  <si>
    <t>Se propone una modificación de los requisitos reglamentarios vigentes para acondicionadores de aire, que se detalla en los puntos 1 a 4.
Uno: adopción de un método de determinación de un índice de eficiencia energética estacional (SEER), incorporando las siguientes Normas de Australia y Nueva Zelandia en el Reglamento:
· AS/NZS 3823.4.1:2014, Aptitud para la función de los aparatos eléctricos. Aparatos de acondicionamiento de aire y bombas de calor. Parte 4.1: Acondicionadores de aire enfriados por aire y bombas de calor aire-aire. Métodos de ensayos y cálculos de factores de eficiencia estacional. Factor de eficiencia de enfriamiento estacional (ISO 16358-1:2013, MOD) - Incluida la Modificación N° 1, 2017.
· AS/NZS 3823.4.2:2014, Aptitud para la función de los aparatos eléctricos. Aparatos de acondicionamiento de aire y bombas de calor. Parte 4.2: Acondicionadores de aire enfriados por aire y bombas de calor aire-aire. Métodos de ensayos y cálculos de factores de eficiencia estacional. Factor de eficiencia de calentamiento estacional (ISO 16358-2:2013, MOD) - Incluida la Modificación N° 1, 2017.
· AS/NZS 3823.1.5:2015, Aptitud para la función de los aparatos eléctricos. Aparatos de acondicionamiento de aire y bombas de calor. Parte 1.5: Acondicionadores de aire enfriados por aire y bombas de calor aire-aire sin conductos, con un solo conducto de salida. Ensayos y clasificación según las prestaciones.
Nota: Las Normas mencionadas AS/NZS 3823.4.1:2014 y AS/NZS 3823.4.2:2014 se basan en las partes 1 y 2 de la Norma ISO 16358:2013, "Acondicionadores de aire enfriados por aire y bombas de calor aire-aire. Ensayos y métodos de cálculo del factor de eficiencia estacional", pero pueden incorporar datos climáticos locales. En mayo de 2017 se publicaron modificaciones de las Normas de Australia y Nueva Zelandia que tienen en cuenta un horario de funcionamiento más realista (por petición de las empresas del sector). Las tres Normas señaladas completarán la normativa sobre ensayos vigente en Nueva Zelandia:
· AS/NZS 3823.1.1:2012, Aptitud para la función de los aparatos eléctricos. Aparatos de acondicionamiento de aire y bombas de calor. Parte 1.1: Acondicionadores y bombas de calor sin conductos. Ensayos y clasificación según las prestaciones (ISO 5151:2010, MOD)
· AS/NZS 3823.1.2:2012, Aptitud para la función de los aparatos eléctricos. Aparatos de acondicionamiento de aire y bombas de calor. Métodos de ensayo. Acondicionadores y bombas de calor aire-aire con conductos. Ensayos y clasificación según las prestaciones (ISO 13253:2011, MOD)
· AS/NZS 3823.1.4:2012, Aptitud para la función de los aparatos eléctricos. Aparatos de acondicionamiento de aire y bombas de calor. Parte 1.4: Acondicionadores y bombas de calor aire-aire multi-split. Ensayos y clasificación según las prestaciones (ISO 15042:2011, MOD)
· AS/NZS 3823.2:2013, Aptitud para la función de los aparatos eléctricos. Aparatos de acondicionamiento de aire y bombas de calor. Parte 2: Etiquetado energético y requisitos de eficiencia energética mínima (MEPS)
Las Normas mencionadas AS/NZS 3823.4.1:2014, AS/NZS 3823.4.2:2014 y AS/NZS 3823.1.5:2015 también sustituirán la norma de ensayos vigente en Nueva Zelandia y Australia:
· AS/NZS 3823.3:2002, Aptitud para la función de los aparatos eléctricos. Aparatos de acondicionamiento de aire y bombas de calor. Parte 3: Determinación de prestaciones en relación con los requisitos de eficiencia energética mínima (MEPS).
Dos: adopción de una etiqueta de eficiencia energética por tramos, que sustituirá a la etiqueta vigente; en el caso de productos para los que no se exige esta etiqueta, información sobre la eficiencia energética en un sitio web.
Productos con capacidad hasta 30kW
· En el caso de productos para los que se exige actualmente la etiqueta (unidades monofásicas sin conductos), se deberá utilizar la etiqueta de eficiencia energética por tramos en lugar de la etiqueta vigente.
· En el caso de productos para los que no se exige actualmente la etiqueta (principalmente, unidades monofásicas con conductos y unidades trifásicas), no se exigirá la etiqueta, pero sí será obligatorio comunicar los índices SEER (incluidas la clasificación por estrellas y la información acústica) en el sitio web de clasificación energética.
Productos con capacidad &gt;30kW; no se exigirá la etiqueta, pero sí será obligatorio comunicar los índices SEER en el sitio web de clasificación energética (refrigeración únicamente). (Se podrán comunicar índices SEER para calentamiento, basándose en un informe de ensayos físicos).
Acondicionadores portátiles (de un conducto o doble conducto): se deberá utilizar la etiqueta de eficiencia energética por tramos, basada en los resultados de ensayos conformes a la Norma AS/NZS 3823.1.5:2015, Aptitud para la función de los aparatos eléctricos. Aparatos de acondicionamiento de aire y bombas de calor. Parte 1.5: Acondicionadores de aire enfriados por aire y bombas de calor aire-aire sin conductos, con un solo conducto de salida. Ensayos y clasificación según las prestaciones.
Tres: modificación de los requisitos de eficiencia energética mínima (MEPS)
Acondicionadores de aire portátiles:
· Unidades con doble conducto: reducción del nivel de eficiencia energética mínima (MEPS) a 2,5, basándose en el índice de rendimiento energético (EER) y en el coeficiente de rendimiento (COP) (para conocer los requisitos vigentes, véase la Norma AS/NZS 3823.2:2013, Aptitud para la función de los aparatos eléctricos - Aparatos de acondicionamiento de aire y bombas de calor - Parte 2: Etiquetado energético y requisitos de eficiencia energética mínima (MEPS)).
· Unidades con un solo conducto: introducción del criterio MEPS, en un nivel 2,5 igualmente, basado en los valores EER y COP.
Acondicionadores de aire de uso doméstico.
armonización de los niveles MEPS de enfriamiento de Australia y Nueva Zelandia para equipos de uso doméstico (de capacidad hasta 65kW).
Cuatro: Modificaciones menores
Se resuelven algunas cuestiones técnicas menores en el reglamento de acondicionadores de aire. Estas medidas no alteran de manera significativa los requisitos del reglamento.
Eliminación del índice H2 MEPS: En adelante no se exigirá la conformidad con un nivel H2 MEPS.
Registro de sistemas multi-split: En adelante no será necesario registrar un sistema combinado constituido por varias unidades exteriores ya registradas.
Suministro de unidades exteriores únicamente: Se aplicarán los requisitos MEPS en caso de suministro de unidades exteriores que no formen parte de un sistema.
Norma de ensayos de ruido para equipo: EN 12102:2013 Acondicionadores de aire, enfriadoras de líquido, bombas de calor y deshumidificadores con compresor accionado eléctricamente para la calefacción y la refrigeración de locales. Medición del ruido aéreo. Determinación del nivel de potencia acústica.
Puntos en los que se determinará el nivel de ruido: Medición en los puntos de funcionamiento T1 (35 °C) para el ensayo de capacidad de refrigeración asignada, o H1 (7 °C) para equipos de calefacción únicamente.
Requisitos para el ensayo de ruido:
· sistemas split sin conductos: nivel de ruido interior y exterior.
· Equipos con conductos (de tipo split o integrados): nivel ruido exterior únicamente.
· Equipos integrados sin conductos (por ejemplo, de pared o de ventana): nivel de ruido interior y exterior.
· Equipos integrados "portátiles" de un solo conducto o doble conducto, situados íntegramente en local acondicionado: nivel de ruido interior únicamente.
· Sistemas multi-split: nivel de ruido de la unidad exterior, basado en la combinación representativa indicada en el registro.
Modificación del coeficiente de degradación SEER: Se adoptará un valor de 0,25 para el coeficiente de degradación de la Norma AS/NZS 3823.4.
Medida de potencia no activa: A efectos de la determinación del valor MEPS, se adoptará para la potencia no activa (en espera) el consumo medio de energía ponderado (Pia) de la Norma AS/NZS 3823.4.
Ensayos H2 y H3: Se admitirán los ensayos de entalpía o un ensayo más corto en local con calorímetro para determinar los valores H2/H3 (2 °C/-7 °C) de todo tipo de acondicionadores de aire.
Adopción de valores SEER por defecto: En el caso de productos de velocidad fija, se podrán adoptar valores por defecto para el ensayo de refrigeración a 29 °C; en el caso de productos de velocidad variable, se podrán utilizar los puntos de ensayo de los sistemas de velocidad fija.
Resultados del ensayo de certificación de equipos &gt;30 kW: Se podrán utilizar las normas ISO de ensayos previstas para las certificaciones Eurovent y AHRI.
Ensayo de simulación de equipos &gt;30 kW: Se podrán utilizar programas informáticos de simulación si se demuestra que los resultados son equivalentes a los de ensayos físicos.
Ensayo de máximo de refrigeración: En adelante no se exigirá para equipos etiquetados.</t>
  </si>
  <si>
    <t>Información al consumidor, Etiquetado; Protección del medio ambiente; Armonización; 1. Armonizar las normas y los reglamentos con Australia, primer interlocutor comercial de Nueva Zelandia, y con las normas internacionales.
2. Ofrecer en el mercado de Nueva Zelandia las mejoras de tecnologías de productos, a fin de mejorar la productividad y reducir los costos de energía y las emisiones de gases de efecto invernadero.
3. Informar mejor sobre productos que consumen energía, para que los consumidores elijan con criterio, a fin de reducir sus gastos en energía.
4. Contribuir a la política gubernamental prioritaria de "Uso eficiente de la energía", prevista en la "Estrategia energética de Nueva Zelandia 2011-2021".
5. Contribuir al objetivo de reducción de emisiones de gases de efecto invernadero: 30% por debajo de los niveles de 2005 en 2050.
Información a los consumidores; etiquetado; protección del medio ambiente; armonización.;</t>
  </si>
  <si>
    <t>G/TBT/N/SVN/108</t>
  </si>
  <si>
    <t>Eslovenia</t>
  </si>
  <si>
    <t>Rules amending the Rules on the quality of cereal producsts (Reglamento por el que se modifica el Reglamento relativo a la calidad de los cereales). Documento en esloveno (1 página).</t>
  </si>
  <si>
    <t>En el Reglamento notificado se determina el contenido autorizado de otros cereales en la sémola de trigo duro.</t>
  </si>
  <si>
    <t>G/TBT/N/SVN/109</t>
  </si>
  <si>
    <t>Rules amending the Rules on the quality of edible salt (Reglamento por el que se modifica el Reglamento relativo a la calidad de la sal de mesa). Documento en esloveno (1 página).</t>
  </si>
  <si>
    <t>El Reglamento notificado establece el etiquetado de la sal utilizada como ingrediente en productos alimenticios.</t>
  </si>
  <si>
    <t xml:space="preserve">Información al consumidor, Etiquetado; Protección de la salud o seguridad humanas; </t>
  </si>
  <si>
    <t>G/TBT/N/SVN/110</t>
  </si>
  <si>
    <t>Aguamiel y aguamiel espumante. Productos alimenticios en general (ICS 67.040).</t>
  </si>
  <si>
    <t>67.040 - Productos alimenticios en general; 67.160.10 - Bebidas alcohólicas</t>
  </si>
  <si>
    <t>Rules amending the Rules on the quality of mead and sparkling mead (Reglamento por el que se modifica el Reglamento relativo a la calidad del aguamiel y del aguamiel espumante).</t>
  </si>
  <si>
    <t>El Reglamento notificado establece el etiquetado para el aguamiel y el aguamiel espumante.</t>
  </si>
  <si>
    <t>G/TBT/N/THA/536</t>
  </si>
  <si>
    <t>WTO/TBT Enquiry Point and Notification Authority, 
Thai Industrial Standards Institute (TISI), Ministry of Industry 
Tel.: (662) 202 3504, 202 3523 
Fax: (662) 202 3511, 354 3041 
E-mail: thaitbt@tisi.mail.go.th 
Website: http://www.tisi.go.th</t>
  </si>
  <si>
    <t>Draft Thai Industrial Standard for Rotating Electrical Machines Part 30-101 Efficiency Classes of AC Three Phase Induction Motors (TIS 866 Part 30(101) 2561(2019)) (Proyecto de Norma Industrial de Tailandia para las máquinas eléctricas rotativas, parte 30-101; clases de eficiencia de los motores de inducción trifásicos de corriente alterna (Norma TIS 866, parte 30 (101) 2561 (2019))). Documento en tailandés (9 páginas).</t>
  </si>
  <si>
    <t>El Instituto Tailandés de Normalización Industrial propone el Proyecto notificado de Norma Industrial de Tailandia para las máquinas eléctricas rotativas, parte 30-101; clases de eficiencia de los motores de inducción trifásicos de corriente alterna (Norma TIS 866, parte 30 (101) 2561 (2019)). En la Norma notificada se establecen los alcances, definiciones y símbolos, clasificaciones y clases de rendimiento para los motores de inducción trifásicos de corriente alterna clasificados con arreglo a la Norma TIS 866, parte 1 (idéntica a la Norma IEC 60034-1:2014), concebidos para funcionar con tensión sinusoidal. Además, esos motores deberán tener las siguientes características:
· Tener una potencia nominal (PN) comprendida entre 0,12 kW y 375 kW.
· Tener una tensión nominal (UN) comprendida entre 50 V y 1 kV.
· tener 2, 4, 6 u 8 polos.
Las clases de rendimiento energético son: IE1, IE2, IE3 e IE4.
El método de prueba está en conformidad con la Norma TIS 866, parte 2(1) (idéntica a la Norma IEC 60034-1:2014).</t>
  </si>
  <si>
    <t>Protección de la salud o seguridad humanas; Otros; seguridad y protección del consumidor.;</t>
  </si>
  <si>
    <t>G/TBT/N/TPKM/369</t>
  </si>
  <si>
    <t>Cosméticos. Cosméticos. Artículos de tocador (ICS: 71.100.70).</t>
  </si>
  <si>
    <t>Cosmetic Good Manufacturing Practice Regulations (Draft) (Proyecto de Reglamento relativo a las buenas prácticas de fabricación de los cosméticos). Documento en inglés (36 páginas) y en chino (23 páginas).</t>
  </si>
  <si>
    <t>En virtud del párrafo 4 del artículo 8 de la Ley de Higiene e Inocuidad de los Cosméticos, la Administración de Productos Alimenticios y Farmacéuticos del Ministerio de Salud y Bienestar propone el proyecto de texto del Reglamento relativo a las buenas prácticas de fabricación de los cosméticos, que rige los aspectos referentes a la calidad de los productos. El Proyecto de Reglamento hace referencia a la Norma ISO 22716 "Productos cosméticos. Buenas prácticas de fabricación (BPF). Guía de buenas prácticas de fabricación".</t>
  </si>
  <si>
    <t>22/03/2019</t>
  </si>
  <si>
    <t>G/TBT/N/ARG/358</t>
  </si>
  <si>
    <t>Cosméticos, para la Higiene Personal y Perfumes</t>
  </si>
  <si>
    <t>33 - Aceites esenciales y resinoides; preparaciones de perfumería, de tocador o de cosmética</t>
  </si>
  <si>
    <t>Guía Referencial para la Evaluación de Seguridad de Productos Cosméticos, para la Higiene Personal y Perfumes</t>
  </si>
  <si>
    <r>
      <rPr>
        <sz val="11"/>
        <rFont val="Calibri"/>
      </rPr>
      <t>Orientaciones generales para las empresas del sector cosmético con el fin de que realicen una adecuada selección del mecanismo de diseño de la seguridad de los productos cosméticos, para la higiene personal y perfumes que involucra desde la elección de los ingredientes hasta el producto final e implica el diseño adecuado del rotulado a fin de promover condiciones seguras de uso.</t>
    </r>
    <r>
      <rPr>
        <sz val="11"/>
        <color rgb="FF000000"/>
        <rFont val="Calibri"/>
      </rPr>
      <t xml:space="preserve">
La Guía ha sido elaborada en base a la legislación actualmente vigente.</t>
    </r>
  </si>
  <si>
    <r>
      <rPr>
        <sz val="11"/>
        <rFont val="Calibri"/>
      </rPr>
      <t xml:space="preserve">Información al consumidor, Etiquetado; Prevención de prácticas que puedan inducir a error y protección del consumidor; Protección de la salud o seguridad humanas; Protección de la vida o la salud de los animales o preservación de los vegetales; Prescripciones en materia de calidad; Otros; </t>
    </r>
    <r>
      <rPr>
        <sz val="11"/>
        <color rgb="FF000000"/>
        <rFont val="Calibri"/>
      </rPr>
      <t>Favorecer el diseño, fabricación y comercialización de productos seguros y de calidad, para garantizar un bajo nivel de riesgo a los consumidores</t>
    </r>
    <r>
      <rPr>
        <sz val="11"/>
        <color rgb="FF000000"/>
        <rFont val="Calibri"/>
      </rPr>
      <t>;</t>
    </r>
  </si>
  <si>
    <t>G/TBT/N/BRA/833/Add.1</t>
  </si>
  <si>
    <t>Brasil</t>
  </si>
  <si>
    <t>productos de diagnóstico in vitro.</t>
  </si>
  <si>
    <t>11.100.10 - Sistemas de ensayo para diagnóstico in vitro</t>
  </si>
  <si>
    <t>Salud humana; Salud humana</t>
  </si>
  <si>
    <r>
      <rPr>
        <sz val="11"/>
        <rFont val="Calibri"/>
      </rPr>
      <t xml:space="preserve">The </t>
    </r>
    <r>
      <rPr>
        <sz val="11"/>
        <color rgb="FF000000"/>
        <rFont val="Calibri"/>
      </rPr>
      <t xml:space="preserve">Draft Resolution Nº 540, 10 July 2018 </t>
    </r>
    <r>
      <rPr>
        <sz val="11"/>
        <color rgb="FF000000"/>
        <rFont val="Calibri"/>
      </rPr>
      <t>notified as G/TBT/N/BRA/833 is adopted as Normative Instruction 30, 19 March 2019 (Instrução Normativa 30, de 19 de março de 2018).</t>
    </r>
    <r>
      <rPr>
        <sz val="11"/>
        <color rgb="FF000000"/>
        <rFont val="Calibri"/>
      </rPr>
      <t/>
    </r>
  </si>
  <si>
    <t>G/TBT/N/BRA/862</t>
  </si>
  <si>
    <t>380893 Productos para huertas caseras (productos del glifosato).</t>
  </si>
  <si>
    <t>Brazilian Health Regulatory Agency (Anvisa)</t>
  </si>
  <si>
    <t>Proyecto de Resolución Nº 613, de 28 de febrero de 2019. Documento en portugués (5 páginas). Publicado en el Diario Oficial N° 43, de 1° de marzo de 2019, sección 1, página 68.</t>
  </si>
  <si>
    <t>El Proyecto de Resolución notificado es el resultado de una evaluación del riesgo para el ingrediente activo G01 - GLIFOSATO incluido en la lista de monografías de ingredientes activos para uso en plaguicidas, productos de limpieza para uso doméstico y protectores de la madera. Se proponen las siguientes modificaciones:
-	Uso urbano y alimentos para el consumo:
Se ajustan los límites de tolerancia a la exposición crónica. Se especifican los límites a la exposición aguda. Se prohíbe utilizar el producto concentrado en huertas caseras. Se prohíbe el polioxietileno amina (POEA) en una concentración superior al 20% en productos del glifosato.
Se especifican los límites a la exposición aguda.
Se prohíbe utilizar el producto concentrado en huertas caseras.
Se prohíbe el polioxietileno amina (POEA) en una concentración superior al 20% en productos del glifosato.
El Proyecto de Resolución Nº 613, de 28 de febrero de 2019, se puede consultar en:
http://portal.anvisa.gov.br/propostas-regulatorias#/visualizar/391760</t>
  </si>
  <si>
    <t>Protección de la salud o seguridad humanas; protección de la salud o seguridad humanas.;</t>
  </si>
  <si>
    <t>06/06/2019</t>
  </si>
  <si>
    <t>G/TBT/N/CAN/536/Add.1</t>
  </si>
  <si>
    <t>medicamentos y dispositivos médicos (ICS 11.120; 11.040)</t>
  </si>
  <si>
    <t>11.040 - Equipo médico; 11.120 - Productos farmacéuticos</t>
  </si>
  <si>
    <t>Reglamento por el que se modifica el Reglamento de Productos Alimenticios y Farmacéuticos - Divulgación de información clínica: SOR/2019-62
Reglamento por el que se modifica el Reglamento de Dispositivos Sanitarios - Divulgación de información clínica: SOR/2019-63
Las modificaciones reglamentarias propuestas, notificadas mediante el documento G/TBT/N/CAN/536 (de fecha 14 de diciembre de 2017), se adoptaron y publicaron el 20 de marzo de 2019 como el Reglamento por el que se modifica el Reglamento de Productos Alimenticios y Farmacéuticos - Divulgación de información clínica, y el Reglamento por el que se modifica el Reglamento de Dispositivos Sanitarios - Divulgación de información clínica.
La finalidad de las modificaciones es dar a conocer la información clínica que se presenta al Ministerio de Salud del Canadá con las solicitudes para fármacos de uso humano y dispositivos médicos.
El Reglamento entrará en vigor en la fecha de su registro (4 de marzo de 2019).
El texto completo de la medida adoptada se puede consultar en las siguientes direcciones:
http://www.gazette.gc.ca/rp-pr/p2/2019/2019-03-20/html/sor-dors62-eng.html (inglés)
http://www.gazette.gc.ca/rp-pr/p2/2019/2019-03-20/html/sor-dors62-fra.html (francés)
http://www.gazette.gc.ca/rp-pr/p2/2019/2019-03-20/html/sor-dors63-eng.html (inglés)
http://www.gazette.gc.ca/rp-pr/p2/2019/2019-03-20/html/sor-dors63-fra.html (francés)
También se puede solicitar a:
Canada's Notification Authority and Enquiry Point (Organismo encargado de la notificación y servicio de información del Canadá)
Global Affairs Canada (Ministerio de Asuntos Mundiales del Canadá)
Technical Barriers and Regulations Division (División de Obstáculos y Reglamentos Técnicos)
111 Sussex Drive
Ottawa, ON K1A 0G2
Canadá
Teléfono: (343) 203-4273
Fax: (613) 943-0346
Correo electrónico: enquirypoint@international.gc.ca</t>
  </si>
  <si>
    <t>G/TBT/N/CHL/467</t>
  </si>
  <si>
    <t>Motocicletas</t>
  </si>
  <si>
    <t>Dirección General de Relaciones Económicas Internacionales - Ministerio de Relaciones Exteriores</t>
  </si>
  <si>
    <t>Modifica Decreto N° 123, de 2014, del Ministerio de Transportes y Telecomunicaciones, en el sentido de actualizar referencias normativas, incorporar dispositivos y/o sistemas de seguridad, y disponer la obligatoriedad de contar con sistema antibloqueo de frenos (ABS) en motocicletas.</t>
  </si>
  <si>
    <r>
      <rPr>
        <sz val="11"/>
        <rFont val="Calibri"/>
      </rPr>
      <t xml:space="preserve">Propuesta de modificación del Decreto N° 123, de 2014, en el sentido de actualizar y complementar las normas técnicas y de seguridad aplicables a las motocicletas.
</t>
    </r>
    <r>
      <rPr>
        <sz val="11"/>
        <color rgb="FF000000"/>
        <rFont val="Calibri"/>
      </rPr>
      <t xml:space="preserve"> </t>
    </r>
    <r>
      <rPr>
        <sz val="11"/>
        <color rgb="FF000000"/>
        <rFont val="Calibri"/>
      </rPr>
      <t xml:space="preserve">
</t>
    </r>
    <r>
      <rPr>
        <sz val="11"/>
        <color rgb="FF000000"/>
        <rFont val="Calibri"/>
      </rPr>
      <t xml:space="preserve"> </t>
    </r>
    <r>
      <rPr>
        <sz val="11"/>
        <color rgb="FF000000"/>
        <rFont val="Calibri"/>
      </rPr>
      <t/>
    </r>
  </si>
  <si>
    <r>
      <rPr>
        <sz val="11"/>
        <rFont val="Calibri"/>
      </rPr>
      <t xml:space="preserve">Protección de la salud o seguridad humanas; </t>
    </r>
    <r>
      <rPr>
        <sz val="11"/>
        <color rgb="FF000000"/>
        <rFont val="Calibri"/>
      </rPr>
      <t>Seguridad</t>
    </r>
    <r>
      <rPr>
        <sz val="11"/>
        <color rgb="FF000000"/>
        <rFont val="Calibri"/>
      </rPr>
      <t>;</t>
    </r>
  </si>
  <si>
    <t>21/05/2019</t>
  </si>
  <si>
    <t>G/TBT/N/USA/1429/Add.1</t>
  </si>
  <si>
    <t>2203 - Cerveza de malta.; 2204 - Vino de uvas frescas, incluso encabezado; mosto de uva, excepto el de la partida 20.09.; 2205 - Vermut y demás vinos de uvas frescas preparados con plantas o sustancias aromáticas.; 2206 - Las demás bebidas fermentadas (por ejemplo: sidra, perada, aguamiel); mezclas de bebidas fermentadas y mezclas de bebidas fermentadas y bebidas no alcohólicas, no expresadas ni comprendidas en otra parte.; 2207 - Alcohol etílico sin desnaturalizar con grado alcohólico volumétrico superior o igual al 80 % vol; alcohol etílico y aguardiente desnaturalizados, de cualquier graduación.; 2208 - Alcohol etílico sin desnaturalizar con grado alcohólico volumétrico inferior al 80 % vol; aguardientes, licores y demás bebidas espirituosas.</t>
  </si>
  <si>
    <t>67.160 - Bebidas</t>
  </si>
  <si>
    <t>Etiquetado; Etiquetado</t>
  </si>
  <si>
    <t>TÍTULO: Modernización de los reglamentos sobre etiquetado y publicidad de vinos, licores destilados y bebidas malteadas; reapertura del plazo para la presentación de observaciones ORGANISMO: Alcohol and Tobacco Tax and Trade Bureau, Treasury (Oficina de Impuestos y Comercio del Alcohol y el Tabaco - Departamento del Tesoro) MEDIDA: Aviso de una propuesta de reglamentación; reapertura del plazo para la presentación de observaciones RESUMEN: La Oficina de Impuestos y Comercio del Alcohol y el Tabaco (TTB) amplía otros 90 días el plazo para la presentación de observaciones sobre el aviso de propuesta de reglamentación publicado el 26 de noviembre de 2018: Modernización de los reglamentos sobre etiquetado y publicidad de vinos, licores destilados y bebidas malteadas. La TTB adopta esta medida como respuesta a las solicitudes de varias asociaciones del sector de las bebidas alcohólicas. FECHAS: Respecto del Aviso Nº 176, una propuesta de norma publicada el 26 de noviembre de 2018 (83 FR 60562), las observaciones deberán presentarse, a más tardar, el 26 de junio de 2019.</t>
  </si>
  <si>
    <t xml:space="preserve">Información al consumidor, Etiquetado; Prevención de prácticas que puedan inducir a error y protección del consumidor; </t>
  </si>
  <si>
    <t>26/06/2019</t>
  </si>
  <si>
    <t>G/TBT/N/USA/1449</t>
  </si>
  <si>
    <t>Sustancias químicas, protección del medio ambiente (ICS: 13.020); productos de la industria química (ICS: 71.100).</t>
  </si>
  <si>
    <t>13.020 - Protección del medio ambiente; 71.100 - Productos de la industria química</t>
  </si>
  <si>
    <t>Please submit comments to: USA WTO TBT Enquiry Point, Email:  usatbtep@nist.gov</t>
  </si>
  <si>
    <t>Significant New Use Rules on Certain Chemical Substances (Normas sobre nuevos usos significativos de determinadas sustancias químicas) Documento en inglés (21 páginas).</t>
  </si>
  <si>
    <t>De conformidad con la Ley de Control de las Sustancias Tóxicas (TSCA), la EPA propone normas de nuevo uso significativo para 28 sustancias químicas sujetas a la presentación de avisos previos a la producción (PMN). Las sustancias químicas están sujetas a órdenes emitidas por la EPA en virtud del artículo 5(e) de la Ley TSCA. La medida establece que las personas interesadas en manufacturar (incluida la importación, según la definición de la norma) o procesar cualquiera de estas 28 sustancias químicas para una actividad que se proponga como un nuevo uso significativo deberán presentar a la EPA el aviso pertinente al menos 90 días antes de iniciar la actividad de que se trate. Ese aviso es el punto de partida de la evaluación del uso previsto que realizará la EPA en el plazo previsto. No se podrá comenzar a manufacturar ni procesar para el nuevo uso significativo señalado hasta que la EPA termine el examen, saque una conclusión (determinación) y adopte las medidas necesarias según la determinación.</t>
  </si>
  <si>
    <t xml:space="preserve">Protección de la vida o la salud de los animales o preservación de los vegetales; Protección del medio ambiente; </t>
  </si>
  <si>
    <t>03/05/2019</t>
  </si>
  <si>
    <t>G/TBT/N/USA/1450</t>
  </si>
  <si>
    <t>Combustible. Aceites de petróleo o de mineral bituminoso, excepto los aceites crudos; preparaciones no expresadas ni comprendidas en otra parte, con un contenido de aceites de petróleo o de mineral bituminoso superior o igual al 70% en peso, en las que estos aceites constituyan el elemento base; desechos de aceites (SA: 2710). Calidad (ICS: 03.120). Combustibles (ICS: 75.160). Calidad del aire (ICS: 13.040).</t>
  </si>
  <si>
    <t>2710 - Aceites de petróleo o de mineral bituminoso, excepto los aceites crudos; preparaciones no expresadas ni comprendidas en otra parte, con un contenido de aceites de petróleo o de mineral bituminoso superior o igual al 70 % en peso, en las que estos aceites constituyan el elemento base; desechos de aceites.</t>
  </si>
  <si>
    <t>03.120 - Calidad; 13.040 - Calidad del aire; 75.160 - Combustibles</t>
  </si>
  <si>
    <t>Modifications to Fuel Regulations To Provide Flexibility for E15; Modifications to RFS RIN Market Regulations (Modificación del Reglamento sobre combustibles con el fin de establecer flexibilidades para el E15; modificación del Reglamento relativo a las Normas sobre combustibles renovables [RFS] en lo que respecta al mercado de los números de identificación [RIN]). Documento en inglés (47 páginas).</t>
  </si>
  <si>
    <t>La Agencia de Protección del Medio Ambiente (EPA) propone modificaciones reglamentarias para permitir que la gasolina mezclada con hasta un 15% de etanol se beneficie de la exención que actualmente se aplica al E10 durante los meses de verano (0,069 bar [1 psi] de la presión de vapor de Reid [RVP]). La EPA también propone una norma interpretativa que define la gasolina mezclada con hasta un 15% de etanol como "sustancialmente similar" al combustible utilizado en la certificación de los vehículos de motor de nivel 3. Por último, la EPA propone la modificación de ciertos elementos del sistema de cumplimiento de las Normas sobre combustibles renovables (RFS), con el fin de mejorar el funcionamiento del mercado de los números de identificación (RIN) y evitar la manipulación del mercado.</t>
  </si>
  <si>
    <t xml:space="preserve">Información al consumidor, Etiquetado; Prevención de prácticas que puedan inducir a error y protección del consumidor; Protección del medio ambiente; Prescripciones en materia de calidad; </t>
  </si>
  <si>
    <t>29/04/2019</t>
  </si>
  <si>
    <t>25/03/2019</t>
  </si>
  <si>
    <t>G/TBT/N/ARE/410/Add.1</t>
  </si>
  <si>
    <t>Emiratos Árabes Unidos</t>
  </si>
  <si>
    <t>tiburones y aletas de tiburón.</t>
  </si>
  <si>
    <t>65.020.30 - Ganadería y reproducción animal</t>
  </si>
  <si>
    <t>Decreto Ministerial sobre la reglamentación de la pesca y el comercio de tiburones
En virtud del Decreto Ministerial N° 43 sobre la reglamentación de la pesca y el comercio de tiburones, de 2019, se prohíbe desde el 1° de marzo de 2019 la importación de aletas de tiburón, con excepción de las aletas de tiburón importadas para la investigación científica con la aprobación del Ministerio de Medio Ambiente y Cambio Climático.</t>
  </si>
  <si>
    <t>G/TBT/N/ARG/359</t>
  </si>
  <si>
    <t>87 - Vehículos automóviles, tractores, velocípedos y demás vehículos terrestres; sus partes y accesorios</t>
  </si>
  <si>
    <t>43.020 - Vehículos de carretera en general</t>
  </si>
  <si>
    <t>Excepciones a la prohibición de nacionalización de vehículos automotores usados. Actualización</t>
  </si>
  <si>
    <r>
      <rPr>
        <sz val="11"/>
        <rFont val="Calibri"/>
      </rPr>
      <t xml:space="preserve">Sustituye la reglamentación del Artículo 7° inciso f) del Decreto N° 110/1999 a efectos de su actualización y unificación. En tal sentido, define a los </t>
    </r>
    <r>
      <rPr>
        <sz val="11"/>
        <color rgb="FF000000"/>
        <rFont val="Calibri"/>
      </rPr>
      <t>“vehículos automotores con características especiales de uso” y determina el universo de bienes que podrán ser importados al amparo del inciso f) del Artículo 7º del Decreto Nº 110/99 y sus modificatorias.</t>
    </r>
    <r>
      <rPr>
        <sz val="11"/>
        <color rgb="FF000000"/>
        <rFont val="Calibri"/>
      </rPr>
      <t xml:space="preserve">
</t>
    </r>
    <r>
      <rPr>
        <sz val="11"/>
        <color rgb="FF000000"/>
        <rFont val="Calibri"/>
      </rPr>
      <t>La Dirección Nacional de Industria queda facultada para dictar las medidas complementarias y aclaratorias que resulten necesarias a efectos de tornar operativas las previsiones previstas.</t>
    </r>
    <r>
      <rPr>
        <sz val="11"/>
        <color rgb="FF000000"/>
        <rFont val="Calibri"/>
      </rPr>
      <t/>
    </r>
  </si>
  <si>
    <r>
      <rPr>
        <sz val="11"/>
        <rFont val="Calibri"/>
      </rPr>
      <t xml:space="preserve">Armonización; Otros; Actualizar y unificar la reglamentación vigente del </t>
    </r>
    <r>
      <rPr>
        <sz val="11"/>
        <color rgb="FF000000"/>
        <rFont val="Calibri"/>
      </rPr>
      <t>Artículo 7° inciso f) del Decreto N° 110/1999.</t>
    </r>
    <r>
      <rPr>
        <sz val="11"/>
        <color rgb="FF000000"/>
        <rFont val="Calibri"/>
      </rPr>
      <t>;</t>
    </r>
  </si>
  <si>
    <t>G/TBT/N/CHL/391/Add.1</t>
  </si>
  <si>
    <t>Lámparas Led con balasto incorporado, para servicio general de iluminación</t>
  </si>
  <si>
    <t>29.140 - Lámparas y equipos asociados</t>
  </si>
  <si>
    <r>
      <rPr>
        <sz val="11"/>
        <rFont val="Calibri"/>
      </rPr>
      <t>Protocolo de Análisis y/o Ensayos de seguridad de productos eléctricos de la Superintendencia de Electricidad y Combustibles (SEC)</t>
    </r>
    <r>
      <rPr>
        <sz val="11"/>
        <color rgb="FF000000"/>
        <rFont val="Calibri"/>
      </rPr>
      <t xml:space="preserve">
</t>
    </r>
    <r>
      <rPr>
        <sz val="11"/>
        <color rgb="FF000000"/>
        <rFont val="Calibri"/>
      </rPr>
      <t>La República de Chile comunica que en relación al Protocolo de Análisis y/o Ensayos de seguridad de productos eléctricos de la Superintendencia de Electricidad y Combustibles (SEC), notificado el 23 de febrero de 2017, bajo la signatura G/TBT/N/CHL/391, se informa que mediante la Resolución Exenta N° 26.788 del 13 de diciembre de 2018, de la Superintendencia de Electricidad y Combustibles (SEC), se ha aprobado dicho Protocolo y su entrada en vigor será el 30 de julio de 2019.</t>
    </r>
    <r>
      <rPr>
        <sz val="11"/>
        <color rgb="FF000000"/>
        <rFont val="Calibri"/>
      </rPr>
      <t/>
    </r>
  </si>
  <si>
    <t>G/TBT/N/HUN/34</t>
  </si>
  <si>
    <t>Hungría</t>
  </si>
  <si>
    <t>Productos de construcción, productos para extinción de incendios, equipo eléctrico, dispositivos inflamables o explosivos, máquinas, equipos, líquidos, gases y mezclas combustibles.</t>
  </si>
  <si>
    <t>13.220 - Protección contra incendios</t>
  </si>
  <si>
    <t>Draft Decree of the Ministry of the Interior on the National Fire Protection Regulation (Proyecto de Decreto del Ministerio del Interior relativo al Reglamento Nacional de Protección contra Incendios). Documento en húngaro (102 páginas).</t>
  </si>
  <si>
    <t>La propuesta notificada modifica el Decreto 54/2014 (XII. 5.) del Ministerio del Interior relativo al Reglamento Nacional de Protección contra Incendios. De conformidad con los requisitos de la UE en materia de protección contra incendios, no contiene ninguna disposición ya presente en las normas europeas aplicadas en Hungría. El proyecto está estructurado de la manera siguiente: 1. Clasificación por peligro y riesgo de incendio. 2. Requisitos estructurales generales. 3. Protección contra la propagación del fuego. 4. Requisitos de construcción en función del propósito. 5. Evacuación. 6. Criterios de intervención de unidades de bomberos. 7. Protección contra el calor y el humo. 8. Protección contra explosiones. 9. Equipos eléctricos y de protección contra rayos. 9. Sistemas incorporados de protección contra incendios. 10. Normas de utilización, revisión.</t>
  </si>
  <si>
    <t>Protección de la salud o seguridad humanas; Las modificaciones conceptuales en el nuevo Reglamento Nacional de Protección contra Incendios, que entró en vigor el 5 de marzo de 2015, han permitido poner fin a las restricciones administrativas, al exceso de reglamentación y a la rigidez de los requisitos técnicos en un contexto de desarrollo tecnológico. El Reglamento anterior también contenía requisitos y sus soluciones en forma de prescripciones, lo que limitaba considerablemente las oportunidades de planificación, mientras que el nuevo Reglamento Nacional de Protección contra Incendios ha mejorado el uso general y la flexibilidad de las prescripciones técnicas, lo que brinda más espacio a la libertad de diseño, a la vez que se sigue garantizando la seguridad. El objetivo a largo plazo es que el Reglamento Nacional de Protección contra Incendios solo incluya las prescripciones que conduzcan al nivel requerido de seguridad. Por otra parte, se deberán incorporar plenamente las soluciones técnicas alternativas y modernas en las directrices de protección contra incendios. El criterio principal de la modificación es la mayor separación entre los requisitos y las soluciones, de manera que la proporción de soluciones en el Reglamento Nacional de Protección contra Incendios se reduzca aún más. (Referencia de la notificación en la UE, de conformidad con la Directiva (UE) 2015/1535: 2019/113/HU;
http://ec.europa.eu/growth/tools-databases/tris/en/search/?trisaction=search.detail&amp;year=2019&amp;num=113);</t>
  </si>
  <si>
    <t>17/06/2019</t>
  </si>
  <si>
    <t>G/TBT/N/IND/89</t>
  </si>
  <si>
    <t>India</t>
  </si>
  <si>
    <t>Alegaciones relativas a los aceites vegetales comestibles.</t>
  </si>
  <si>
    <t>67.200 - Aceites y grasas comestibles. Semillas oleaginosas</t>
  </si>
  <si>
    <t>Draft Food Safety and Standards (Advertising and Claims) First Amendment Regulations, 2019 (Proyecto de Reglamento de 2019 relativo a las normas y la inocuidad alimentaria (publicidad y alegaciones) (primera modificación)). Documento en inglés (19 páginas).</t>
  </si>
  <si>
    <t>El Proyecto de Reglamento de 2019 relativo a las normas y la inocuidad alimentaria trata de las alegaciones relativas a los aceites vegetales comestibles.</t>
  </si>
  <si>
    <t>Protección de la salud o seguridad humanas; Las nuevas normas establecen las alegaciones que se pueden formular en relación con los aceites vegetales comestibles.;</t>
  </si>
  <si>
    <t>G/TBT/N/IND/90</t>
  </si>
  <si>
    <t>Nº SI
Productos y artículos
Requisito(s) esencial(es)
1.
Estampado/laminado/núcleos de transformadores (con o sin bobinados)
Fabricados con placas y tiras de acero de grano orientado para usos eléctricos con una marca de conformidad a la Norma BIS, con arreglo a la Norma IS 3024:2015, o con placas y tiras de acero laminado en frío de grano no orientado con arreglo a la Norma IS 648:2006.
2.
Tubos y tuberías de acero inoxidable
Los tubos y las tuberías de acero inoxidable deben estar fabricados con los productos de acero inoxidable especificados en la Norma de la India correspondiente, indicada en la columna (2) del cuadro 1, que lleven la marca de la Oficina de Normas de la India.
Los tubos y las tuberías de acero inoxidable mencionados en este subpárrafo deben ir acompañados del certificado de prueba de los productos de acero inoxidable especificados en la Norma de la India correspondiente, indicada en la columna (2) del cuadro 1.</t>
  </si>
  <si>
    <t>77.080.20 - Aceros</t>
  </si>
  <si>
    <t>Prescripciones sobre calidad</t>
  </si>
  <si>
    <t>The Steel and Steel Products (Quality Control) Order, 2019 (Orden relativa al acero y sus productos (control de la calidad) de 2019). Documento en inglés (9 páginas).</t>
  </si>
  <si>
    <t>La Orden notificada tiene por objeto garantizar el cumplimiento de los requisitos esenciales enumerados en el cuadro 2 para los productos especificados relativos al estampado, el laminado y los núcleos de los transformadores (con o sin bobinados). La Orden notificada debe completarse con el anexo 1 de la Nomenclatura de la India de 2017 basada en el SA (ITC-HS) (Observaciones generales sobre la política de importaciones) y es aplicable tanto a la producción nacional como a las importaciones. La Orden también exige a todos los fabricantes e importadores de tubos y tuberías de acero inoxidable, indicados en el cuadro 2 de la Orden, que acompañen esas mercancías de un certificado de prueba de los productos de acero inoxidable especificados en la Norma de la India correspondiente, indicada en la columna (2) del cuadro 1. Además, nadie podrá fabricar, almacenar para la venta, vender, distribuir o importar los productos especificados en el cuadro 2 si estos no cumplen los requisitos indicados en dicho cuadro.</t>
  </si>
  <si>
    <t>Protección de la salud o seguridad humanas; mejorar la calidad del acero y los productos de acero para garantizar la seguridad de la infraestructura nacional, proteger la salud o seguridad humanas.;</t>
  </si>
  <si>
    <t>G/TBT/N/ISR/1035</t>
  </si>
  <si>
    <t>Israel</t>
  </si>
  <si>
    <t>Desatascadores para uso doméstico (SA: 2807, 2815, 3402, 3824) (ICS: 71.060.01).</t>
  </si>
  <si>
    <t>2807 - Ácido sulfúrico; oleum.; 2815 - Hidróxido de sodio (sosa o soda cáustica); hidróxido de potasio (potasa cáustica); peróxidos de sodio o de potasio.; 3402 - Agentes de superficie orgánicos (excepto el jabón); preparaciones tensoactivas, preparaciones para lavar (incluidas las preparaciones auxiliares de lavado) y preparaciones de limpieza, aunque contengan jabón, excepto las de la partida 34.01.; 3824 - Preparaciones aglutinantes para moldes o núcleos de fundición; productos químicos y preparaciones de la industria química o de las industrias conexas (incluidas las mezclas de productos naturales), no expresados ni comprendidos en otra parte.</t>
  </si>
  <si>
    <t>71.060.01 - Productos químicos inorgánicos en general</t>
  </si>
  <si>
    <t>Embalaje;  empaquetado</t>
  </si>
  <si>
    <t xml:space="preserve">Israel WTO-TBT Enquiry Point 
Ministry of Economy and Industry
Tel:  + (972) 3 7347501 
E-mail:  Yael.Friedgut@economy.gov.il
</t>
  </si>
  <si>
    <t>Norma SI 2250, parte 1, Drain opener: Requirements for safety, packaging and marking (Desatascadores: Requisitos de seguridad, embalaje y marcado). Documento en hebreo (6 páginas).</t>
  </si>
  <si>
    <t>Se revisa la Norma obligatoria de Israel SI 2250, parte 1, relativa a los requisitos de seguridad, embalaje y marcado de los desatascadores. Las principales diferencias entre la versión anterior y el nuevo proyecto de revisión de norma son las siguientes:
· Se añade una referencia a la parte 1 de la Norma obligatoria SI 2302 a las referencias normativas del párrafo 2.
· Se elimina el párrafo 4 relativo a la información necesaria para la comercialización.
· Se elimina el anexo explicativo A.
La versión anterior y la nueva norma revisada se aplicarán durante 3 años a partir de la fecha de entrada en vigor de la nueva norma. Durante ese período se podrán aplicar a estos productos las pruebas establecidas en la norma anterior o en la nueva norma revisada.</t>
  </si>
  <si>
    <t xml:space="preserve">Protección de la salud o seguridad humanas; Protección del medio ambiente; </t>
  </si>
  <si>
    <t>G/TBT/N/KOR/819</t>
  </si>
  <si>
    <t>Documents are available from the Ministry Food and Drug Safety(MFDS)  website(www.mfds.go.kr). Also available from:
International Cooperation Office
Ministry of Food and Drug Safety
187 Osongsaengmyeong2-ro, 
Osong-eup, Heungdeok-gu, Chengju-si, Chungcheongbuk-do, 28159 Republic of Korea
Tel: (+82) 43 719-1564
Fax: (+82) 43 719-1550
Email: wtokfda@korea.kr</t>
  </si>
  <si>
    <t>Proposed amendments to the "Standards for Organic Cosmetics" (Propuesta de modificación de las Normas para cosméticos ecológicos). Documento en coreano (21 páginas).</t>
  </si>
  <si>
    <t>Objetivo de las modificaciones:
1)	Establecer nuevas normas para los cosméticos naturales, según se indica a continuación:
A.	El título del Reglamento pasa de "Normas para cosméticos ecológicos" a "Normas para cosméticos naturales y ecológicos".
B.	Se establecen nuevas definiciones para "ingredientes naturales" e "ingredientes de origen natural".
C.	Se establecen nuevas normas para los ingredientes autorizados, la composición de los ingredientes, los procesos de fabricación, los materiales de embalaje, etc. de los cosméticos naturales.
D.	Se incluye un método para determinar el contenido de ingredientes de origen natural.
2)	Modificar las normas vigentes de cosméticos ecológicos, según se indica a continuación.
A.	Se aclara el método para determinar el contenido de ingredientes ecológicos.
B.	Se amplía el rango de ingredientes autorizados en los cosméticos ecológicos.
C.	Se autorizan más procesos para ingredientes utilizados en la producción.
D.	Se permite el uso de más sustancias de limpieza.</t>
  </si>
  <si>
    <t>Protección de la salud o seguridad humanas; Establecer normas para los cosméticos naturales y orgánicos que sean claras para los fabricantes y los consumidores.;</t>
  </si>
  <si>
    <t>G/TBT/N/TPKM/339/Add.1</t>
  </si>
  <si>
    <t>Productos farmacéuticos (SA: 30).</t>
  </si>
  <si>
    <t>30 - Productos farmacéuticos</t>
  </si>
  <si>
    <t>11.120 - Productos farmacéuticos</t>
  </si>
  <si>
    <t>El Territorio Aduanero Distinto de Taiwán, Penghu, Kinmen y Matsu hace saber que el "Reglamento para la notificación de acuerdos relativos a la vinculación de patentes de medicamentos", que se había notificado en el documento G/TBT/N/TPKM/339 el 12 de octubre de 2018, se promulgó el 6 de marzo de 2019. Todavía no se ha determinado la fecha de entrada en vigor del Reglamento.
WTO/TBT Enquiry Point (Servicio de información OMC/OTC)
Bureau of Standards, Metrology and Inspection (Oficina de Normas, Metrología e Inspección)
Ministry of Economic Affairs (Ministerio de Asuntos Económicos)
No.4, Section 1, Jinan Rd.
Zhongzheng Dist., Taipei 100, Taiwán
Teléfono: (886-2) 2343-1813
Fax: (886-2) 2343-1804
Correo electrónico: tbtenq@bsmi.gov.tw</t>
  </si>
  <si>
    <t xml:space="preserve">Protección de la salud o seguridad humanas; Reducción de obstáculos al comercio y facilitación del comercio; </t>
  </si>
  <si>
    <t>G/TBT/N/TPKM/370</t>
  </si>
  <si>
    <t>Productos agropecuarios ecológicos.</t>
  </si>
  <si>
    <t>Certification Standard for Organic Agricultural Products and In-conversion Agricultural Products and Allowable Substances in their Production, Processing, Packaging, Distribution, and Sale (Draft) (Norma de certificación de productos agropecuarios ecológicos y productos agropecuarios obtenidos durante el período de conversión y de sustancias autorizadas para la producción, elaboración, envasado, distribución y venta [Borrador]). Documento en chino (45 páginas).</t>
  </si>
  <si>
    <t>De conformidad con el párrafo 3 del artículo 12 y el párrafo 1 del artículo 15 de la Ley de Promoción de la Agricultura, el Organismo para la Agricultura y la Alimentación propone la Norma de certificación de productos agropecuarios ecológicos y productos agropecuarios obtenidos durante el período de conversión y de sustancias autorizadas para la producción, elaboración, envasado, distribución y venta. El contenido el borrador notificado es el siguiente:
Capítulo 1: Normas de certificación
1.	Normas comunes de certificación relativas al envasado, el almacenamiento, el transporte y la distribución y el registro
2.	Elaboración, envasado y distribución
3.	Cultivos
4.	Ganado
5.	Vegetales acuáticos
6.	Animales acuáticos
Capítulo 2: Sustancias autorizadas en la producción, envasado, distribución y venta
1.	Elaboración, envasado, distribución y venta (control de plagas, limpieza y desinfección, aditivos alimentarios, etc.)
2.	Producción de cultivos (plagas y enfermedades, fertilidad del suelo, reguladores del crecimiento, cosecha, almacenamiento, envasado)
3.	Ganado (producción y sustancias naturales prohibidas)</t>
  </si>
  <si>
    <t xml:space="preserve">Prevención de prácticas que puedan inducir a error y protección del consumidor; </t>
  </si>
  <si>
    <t>G/TBT/N/TPKM/371</t>
  </si>
  <si>
    <t>Categories and Items of Organic Agricultural Products and In-conversion Agricultural Products (Draft) (Categorías de productos agropecuarios ecológicos y productos agropecuarios obtenidos durante el período de conversión). Documento en chino (5 páginas).</t>
  </si>
  <si>
    <t>De conformidad con el párrafo 3 del artículo 12 de la Ley de Promoción de la Agricultura, el Organismo para la Agricultura y la Alimentación propone "Categorías de productos agropecuarios ecológicos y productos agropecuarios obtenidos durante el período de conversión" en relación con las actividades de certificación.</t>
  </si>
  <si>
    <t>G/TBT/N/UGA/1040</t>
  </si>
  <si>
    <t>Uganda</t>
  </si>
  <si>
    <t>Carne de bovino. Carne y despojos comestibles (SA: 02). Carne y productos cárnicos (ICS: 67.120.10).</t>
  </si>
  <si>
    <t>02 - Carne y despojos comestibles</t>
  </si>
  <si>
    <t>67.120.10 - Carne y productos cárnicos</t>
  </si>
  <si>
    <t>Proyecto de Norma de Uganda DUS 922:2019, Meat grading system - Requirements - Part 1: Beef (Sistema de clasificación de la carne. Requisitos. Parte 1: carne de bovino), segunda edición. Documento en inglés (22 páginas).</t>
  </si>
  <si>
    <t>El Proyecto de Norma de Uganda notificado establece los requisitos relativos al sistema de clasificación, en el matadero, de las canales enteras de bovinos aptas para el consumo humano. Es aplicable a todas las categorías de bovinos.</t>
  </si>
  <si>
    <t xml:space="preserve">Información al consumidor, Etiquetado; Prevención de prácticas que puedan inducir a error y protección del consumidor; Prescripciones en materia de calidad; </t>
  </si>
  <si>
    <t>G/TBT/N/UGA/1041</t>
  </si>
  <si>
    <t>Carne de bovino picada. Deshuesada (SA: 020130). Carne y productos cárnicos (ICS: 67.120.10).</t>
  </si>
  <si>
    <t>020130 - - Deshuesada</t>
  </si>
  <si>
    <t>Proyecto de Norma de Uganda DUS 931:2019, Minced meat - Specification (Carne picada. Especificaciones), segunda edición. Documento en inglés (12 páginas).</t>
  </si>
  <si>
    <t>El Proyecto de Norma de Uganda notificado establece los requisitos y los métodos de muestreo y de prueba para la carne picada destinada al uso como alimento y como ingrediente en alimentos.</t>
  </si>
  <si>
    <t xml:space="preserve">Información al consumidor, Etiquetado; Prevención de prácticas que puedan inducir a error y protección del consumidor; Protección de la salud o seguridad humanas; Prescripciones en materia de calidad; </t>
  </si>
  <si>
    <t>G/TBT/N/UGA/1042</t>
  </si>
  <si>
    <t>Café tostado en grano y café tostado molido. Café tostado (SA: 09012). Café y sucedáneos del café (ICS: 67.140.20).</t>
  </si>
  <si>
    <t>09012 - - Café tostado:</t>
  </si>
  <si>
    <t>67.140.20 - Café y sucedáneos de café</t>
  </si>
  <si>
    <t>Proyecto de Norma de Uganda DUS DEAS 105:2019, Roasted coffee beans and roasted ground coffee - Specification (Café tostado en grano y café tostado molido. Especificaciones), segunda edición. Documento en inglés (19 páginas).</t>
  </si>
  <si>
    <t>En el Proyecto de Norma de Uganda notificado se establecen requisitos y métodos de muestreo y de prueba para el café tostado en grano y el café tostado molido. La Norma abarca el café tostado molido descafeinado.</t>
  </si>
  <si>
    <t xml:space="preserve">Información al consumidor, Etiquetado; Prevención de prácticas que puedan inducir a error y protección del consumidor; Protección de la salud o seguridad humanas; Prescripciones en materia de calidad; Armonización; Reducción de obstáculos al comercio y facilitación del comercio; </t>
  </si>
  <si>
    <t>G/TBT/N/UGA/1043</t>
  </si>
  <si>
    <t>Café instantáneo (soluble). Extractos, esencias y concentrados de café y preparaciones a base de estos extractos, esencias o concentrados o a base de café (SA: 21011). Café y sucedáneos del café (ICS: 67.140.20).</t>
  </si>
  <si>
    <t>21011 - - Extractos, esencias y concentrados de café y preparaciones a base de estos extractos, esencias o concentrados o a base de café:</t>
  </si>
  <si>
    <t>Proyecto de Norma de Uganda DUS DEAS 975:2019, Instant (soluble) coffee - Specification (Café instantáneo (soluble). Especificaciones), primera edición. Documento en inglés (19 páginas).</t>
  </si>
  <si>
    <t>El Proyecto de Norma de Uganda notificado establece requisitos, métodos de muestreo y de prueba para el café instantáneo (soluble). La Norma abarca el café instantáneo descafeinado.</t>
  </si>
  <si>
    <t>G/TBT/N/URY/27/Rev.1</t>
  </si>
  <si>
    <t>Uruguay</t>
  </si>
  <si>
    <t>Todos los productos vitivinícolas</t>
  </si>
  <si>
    <t>Análisis de Productos Importados - Resolución del Directorio de INAVI de fecha 14 de febrero de 2019 (3 páginas, en español) – Resolución del Directorio de INAVI por la que se prorroga la aplicación al 1 de mayo de 2019</t>
  </si>
  <si>
    <t>Implementación de la obligación de presentar una certificación de que todo producto vitivinícola, al solicitar trámite de importación, deberá acreditar que la partida no contiene agua exógena en ningún porcentaje.</t>
  </si>
  <si>
    <t>Protección de la salud o seguridad humanas; la presencia de agua exógena en el vino es ilegal por contravenir los artículos 2, 3, 4 y 5 de la Ley No 2856 de 17 de julio de 1903;</t>
  </si>
  <si>
    <t>24/04/2019</t>
  </si>
  <si>
    <t>G/TBT/N/VNM/138</t>
  </si>
  <si>
    <t>Viet Nam</t>
  </si>
  <si>
    <t>33.100 - Compatibilidad electromagnética (CEM)</t>
  </si>
  <si>
    <t>Draft National technical regulation on electromagnetic compatibility for mobile terminals and ancillary equipment of digital cellular telecommunication systems (Proyecto de Reglamento técnico nacional relativo a la compatibilidad electromagnética de las terminales móviles y de los equipos auxiliares de los sistemas de telecomunicaciones celulares digitales). Documento en vietnamita (26 páginas).</t>
  </si>
  <si>
    <t>El Proyecto de Reglamento técnico nacional notificado se basa en la Norma ETSI EN 301 489-52 V1.1.0 (2016-11).
En este Proyecto de Reglamento técnico nacional se especifican los requisitos técnicos relativos a la compatibilidad electromagnética aplicables a equipos de usuario y equipos auxiliares operados en redes móviles. El Proyecto de Reglamento técnico nacional notificado no abarca los requisitos técnicos relacionados con el puerto de antena o las emisiones radiadas del puerto de envolvente de los equipos de radiocomunicación.
El Proyecto de Reglamento técnico nacional notificado contiene las disposiciones siguientes:
1.	Disposiciones generales
2.	Requisitos técnicos
2.1.	Emisión
2.2.	Inmunidad
2.3.	Condiciones de prueba
2.4.	Evaluación de la aptitud para la función
2.5.	Criterios de aptitud para la función
3.	Requisitos de reglamentación
4.	Obligaciones de las organizaciones y los particulares
5.	Aplicación
Anexo A (normativo): Evaluación de la aptitud para la función del CDMA de secuencia directa para las llamadas vocales. Interferencias sonoras.
Anexo B (normativo): Evaluación de la aptitud para la función del CDMA de secuencia directa para las llamadas con transferencia de datos. Tasas de error.
Anexo C (informativo): Ejemplos de equipos de radiocomunicación celulares móviles y portátiles y de equipos auxiliares.
Bibliografía
El Reglamento técnico nacional notificado tiene por objeto sustituir las Normas técnicas nacionales vigentes (QCVN 86:2015/BTTTT y QCVN 18:2014/BTTTT) relativas a los equipos de usuario GSM, WCDMA, E-UTRA y LTE y los equipos auxiliares.</t>
  </si>
  <si>
    <t>G/TBT/N/VNM/139</t>
  </si>
  <si>
    <t>Productos y mercancías que pueden presentar peligros.</t>
  </si>
  <si>
    <t>List of potential unsafe products and goods under management responsibility of Ministry of Information and Communications (Lista de productos y mercancías que pueden presentar peligros, que son competencia del Ministerio de Información y Comunicaciones). Documento en vietnamita (13 páginas).</t>
  </si>
  <si>
    <t>En el Proyecto de Circular notificado se establece la lista de productos y mercancías que pueden presentar peligros y que son competencia del Ministerio de Información y Comunicaciones ("Lista de productos y mercancías del grupo 2"); se establecen procedimientos y principios para la gestión de la calidad de estos productos y mercancías.
Contenido del Proyecto de Circular:
Artículo 1 Alcance del Reglamento
Artículo 2 Transacciones abarcadas
Artículo 3 Lista de productos y mercancías del grupo 2
Artículo 4 Principio de gestión de la calidad de los productos y mercancías del grupo 2
Artículo 5 Aplicación de las disposiciones
Anexo I. Lista de los productos de la información y las comunicaciones que están sujetos a la obligación de certificación y declaración.
Anexo II. Lista de los productos de la información y las comunicaciones que están sujetos a la obligación de declaración.
En el Proyecto de Circular se indican los productos y mercancías que pueden presentar algún peligro y que son competencia del Ministerio de Información y Comunicaciones, conforme a las disposiciones de la Ley de Control de la Calidad de Productos y Mercancías. La Lista de productos y mercancías se divide en dos listas parciales recogidas en los anexos I y II. Se establecen procedimientos y principios particulares para cada lista parcial (certificación, declaración, examen de las importaciones), conforme a la Circular N° 30/2011/TT-BTTTT, de 31 de octubre de 2011, relativa a las obligaciones de certificación y declaración de productos y mercancías en los sectores de tecnología de la información y las comunicaciones, y a la Circular N° 15/2018/TT-BTTTT, de 15 de noviembre de 2018, por la que se modifica la Circular N° 30/2011/TT-BTTTT.</t>
  </si>
  <si>
    <t>26/03/2019</t>
  </si>
  <si>
    <t>G/TBT/N/THA/537</t>
  </si>
  <si>
    <t>Draft Thai Industrial Standard for air-conditioner: Safety Requirement (Proyecto de Norma industrial de Tailandia para los acondicionadores de aire: requisitos de seguridad) (TIS 1529 - 25XX(20XX)). Documento en tailandés (62 páginas).</t>
  </si>
  <si>
    <t>El Instituto Tailandés de Normalización Industrial (TISI) propone una nueva norma obligatoria aplicable a los acondicionadores de aire que establece los requisitos de seguridad (TIS 1529 - 25XX (20XX)).
El Proyecto de Norma notificado abarca los requisitos de seguridad aplicables a los acondicionadores de aire que incorporan motocompresores:
-	tensión máxima asignada de 250 V para los aparatos monofásicos;
-	tensión máxima asignada de 600 V para los aparatos polifásicos;
-	unidades parciales;
-	capacidad total neta de enfriamiento no superior a 18 000 W;
-	aparatos no previstos para el uso doméstico normal, que también pueden constituir un peligro para los usuarios, por ejemplo los aparatos destinados al uso en tiendas por no especialistas, en la industria ligera o en explotaciones agrícolas;
-	pueden formar un solo bloque o estar constituidos por varias unidades;
-	utilizan refrigerantes inflamables.</t>
  </si>
  <si>
    <t>Protección de la salud o seguridad humanas; Otros; seguridad y protección de los consumidores; salud y seguridad de las personas; otros.;</t>
  </si>
  <si>
    <t>25/05/2019</t>
  </si>
  <si>
    <t>G/TBT/N/TPKM/372</t>
  </si>
  <si>
    <t>Dispositivos médicos. Equipo médico (ICS: 11.040).</t>
  </si>
  <si>
    <t>11.040 - Equipo médico</t>
  </si>
  <si>
    <t>Draft Amendment of Annex I to Article 3 and Article 8 of the "Regulations for Governing the Management of Medical Device" (Proyecto de modificación del anexo I de los artículos 3 y 8 del Reglamento de Dispositivos Médicos). Documento en inglés (10 páginas) y en chino (7 páginas).</t>
  </si>
  <si>
    <t>Teniendo en cuenta la diversidad de ámbitos científicos que tienen relación con los equipos médicos y la complejidad de los dispositivos médicos en lo que respecta a la variedad, unidades y componentes como resultado de la innovación tecnológica, el Ministerio de Salud y Bienestar propone la modificación del anexo I del artículo 3 del Reglamento de Dispositivos Médicos con el fin de aclarar la clasificación y las situaciones de uso y de armonizar con el enfoque de la reglamentación internacional. Se modifica también el artículo 8 del Reglamento a fin de establecer un período de transición para que los fabricantes puedan cumplir con los nuevos requisitos.</t>
  </si>
  <si>
    <t xml:space="preserve">Prevención de prácticas que puedan inducir a error y protección del consumidor; Armonización; </t>
  </si>
  <si>
    <t>G/TBT/N/TZA/254</t>
  </si>
  <si>
    <t>Tanzanía</t>
  </si>
  <si>
    <t>67.220.20 - Aditivos alimentarios</t>
  </si>
  <si>
    <t>Norma del Comité de Normalización de la Dirección de Agricultura y Alimentación AFDC 05(6093) P3, Aspartame (food grade) - Specification (Aspartamo (de calidad alimentaria). Especificaciones). Documento en inglés (13 páginas).</t>
  </si>
  <si>
    <t>En el Proyecto de Norma de Tanzanía notificado se establecen requisitos y métodos de muestreo y de prueba aplicables al aspartamo de calidad alimentaria.</t>
  </si>
  <si>
    <t xml:space="preserve">Información al consumidor, Etiquetado; Protección de la salud o seguridad humanas; Prescripciones en materia de calidad; </t>
  </si>
  <si>
    <t>G/TBT/N/VNM/92/Add.1</t>
  </si>
  <si>
    <t>List of potential unsafe products and goods under management responsibility of Ministry of Information and Communications</t>
  </si>
  <si>
    <t>Lista de productos y mercancías que pueden presentar peligros
Téngase en cuenta que la Circular Nº 04/2018/TT-BTTTT, de 8 de mayo de 2018, en la que se establece la lista de productos y mercancías que pueden presentar peligros sujetos al control del Ministerio de Información y Comunicaciones, notificada en el documento G/TBT/N/VNM/92, de 12 de octubre de 2016, va a ser sustituida por un nuevo proyecto de Circular.
El nuevo proyecto que sustituirá la Circular Nº 04/2018/TT-BTTTT se distribuyó en la notificación G/TBT/N/VNM/139, por lo que la notificación G/TBT/N/VNM/92 se considera nula y sin efecto.</t>
  </si>
  <si>
    <t>27/03/2019</t>
  </si>
  <si>
    <t>G/TBT/N/TZA/255</t>
  </si>
  <si>
    <t>Norma del Comité de Normalización de la Dirección de Agricultura y Alimentación AFDC 05(6091) P3, Baker's Yeast- Specification (Levadura de panadería. Especificaciones). Documento en inglés (14 páginas).</t>
  </si>
  <si>
    <t>En el Proyecto de Norma de Tanzanía notificado se especifican requisitos y métodos de muestreo y de prueba para la levadura de panadería.</t>
  </si>
  <si>
    <t>26/05/2019</t>
  </si>
  <si>
    <t>G/TBT/N/TZA/256</t>
  </si>
  <si>
    <t>Norma del Comité de Normalización de la Dirección de Agricultura y Alimentación AFDC 05(6092) P3, Baking powder - Specification (Levadura en polvo. Especificaciones). Documento en inglés (11 páginas).</t>
  </si>
  <si>
    <t>En el Proyecto de Norma de Tanzanía notificado se especifican requisitos y métodos de muestreo y de prueba para la levadura en polvo.</t>
  </si>
  <si>
    <t>G/TBT/N/TZA/257</t>
  </si>
  <si>
    <t>67.230 - Alimentos preenvasados y cocinados</t>
  </si>
  <si>
    <t>Norma del Comité de Normalización de la Dirección de Agricultura y Alimentación AFDC 5(6097) P3, Food additives - Labelling (Aditivos alimentarios. Etiquetado). Documento en inglés (5 páginas).</t>
  </si>
  <si>
    <t>La Norma de Tanzanía notificada es aplicable al etiquetado de aditivos alimentarios que se venden como tales al por menor o de otro modo, incluidos los que se venden a empresas de catering y a fabricantes de alimentos en el marco de sus actividades. La Norma también es específica de los coadyuvantes de elaboración.</t>
  </si>
  <si>
    <t>G/TBT/N/TZA/258</t>
  </si>
  <si>
    <t>Norma del Comité de Normalización de la Dirección de Agricultura y Alimentación AFDC 05(6094) P3, Saccharin (food grade) - Specification (Sacarina (de calidad alimentaria). Especificaciones). Documento en inglés (12 páginas).</t>
  </si>
  <si>
    <t>En el Proyecto de Norma de Tanzanía notificado se establecen requisitos y métodos de muestreo y de prueba para la sacarina de calidad alimentaria.</t>
  </si>
  <si>
    <t>G/TBT/N/TZA/259</t>
  </si>
  <si>
    <t>Norma del Comité de Normalización de la Dirección de Agricultura y Alimentación AFDC 05(6095) P3, Sucralose - Specification (Sucralosa. Especificaciones). Documento en inglés (11 páginas).</t>
  </si>
  <si>
    <t>En el Proyecto de Norma de Tanzanía notificado se establecen requisitos, métodos de muestreo y de prueba para la sucralosa de calidad alimentaria.</t>
  </si>
  <si>
    <t xml:space="preserve">Información al consumidor, Etiquetado; Prescripciones en materia de calidad; </t>
  </si>
  <si>
    <t>28/03/2019</t>
  </si>
  <si>
    <t>G/TBT/N/EU/649</t>
  </si>
  <si>
    <t>Draft Commission Implementing Regulation on the application of certain registration and data-sharing provisions of Regulation (EC) No 1907/2006 of the European Parliament and of the Council after the expiry of the final registration deadline for phase-in substances</t>
  </si>
  <si>
    <r>
      <rPr>
        <sz val="11"/>
        <rFont val="Calibri"/>
      </rPr>
      <t xml:space="preserve">The draft Implementing Regulation provides clarifications regarding the calculation of tonnage in registering substances, the applicability of reduced REACH registration requirements and the continuing obligations of existing registrants of phase-in substances (i.e. substances that were already on the market at the time of the adoption of REACH)to jointly update their registration dossiers after 1 June 2018. </t>
    </r>
    <r>
      <rPr>
        <sz val="11"/>
        <color rgb="FF000000"/>
        <rFont val="Calibri"/>
      </rPr>
      <t/>
    </r>
  </si>
  <si>
    <r>
      <rPr>
        <sz val="11"/>
        <rFont val="Calibri"/>
      </rPr>
      <t xml:space="preserve">Protección de la salud o seguridad humanas; Protección del medio ambiente; Otros; </t>
    </r>
    <r>
      <rPr>
        <sz val="11"/>
        <color rgb="FF000000"/>
        <rFont val="Calibri"/>
      </rPr>
      <t xml:space="preserve">Protection of human health and the environment, ensuring the proper functioning of the EU internal market. </t>
    </r>
    <r>
      <rPr>
        <sz val="11"/>
        <color rgb="FF000000"/>
        <rFont val="Calibri"/>
      </rPr>
      <t>;</t>
    </r>
  </si>
  <si>
    <t>27/05/2019</t>
  </si>
  <si>
    <t>G/TBT/N/EU/650</t>
  </si>
  <si>
    <t>Cosmetics</t>
  </si>
  <si>
    <t>Draft Commission Regulation amending Annex V to Regulation (EC) No 1223/2009 of the European Parliament and of the Council on cosmetic products (5 Pages including annex, in English)</t>
  </si>
  <si>
    <r>
      <rPr>
        <sz val="11"/>
        <rFont val="Calibri"/>
      </rPr>
      <t xml:space="preserve">This draft Commission Regulation proposes the authorisation of a new preservative ingredient - Hydroxyethoxyphenyl Butanone (HEPB) – in rinse off, oral care and leave-on cosmetic products at a maximum concentration of 0.7%. </t>
    </r>
    <r>
      <rPr>
        <sz val="11"/>
        <color rgb="FF000000"/>
        <rFont val="Calibri"/>
      </rPr>
      <t/>
    </r>
  </si>
  <si>
    <t>G/TBT/N/TZA/260</t>
  </si>
  <si>
    <t>AFDC13 (6154) P3/TZS 467:2015 Still table wine — Specification</t>
  </si>
  <si>
    <t>This Standard specifies the requirements and methods of sampling and test for still table wine prepared from grapes or other fruits</t>
  </si>
  <si>
    <t>G/TBT/N/TZA/261</t>
  </si>
  <si>
    <t>AFDC 13(6153) P3/TZS 56:2015 Beer – Specification</t>
  </si>
  <si>
    <t>This Tanzania standard specifies requirements and methods of sampling and test for beer.</t>
  </si>
  <si>
    <t>G/TBT/N/ZAF/214/Add.1</t>
  </si>
  <si>
    <t>Sudáfrica</t>
  </si>
  <si>
    <t>17 - METROLOGÍA Y MEDICIÓN. FENÓMENOS FÍSICOS; 67.040 - Productos alimenticios en general</t>
  </si>
  <si>
    <t xml:space="preserve">REGULATIONS RELATING TO THE PROTECTION OF GEOGRAPHICAL INDICATIONS USED ON AGRICULTURAL PRODUCTS INTENDED FOR SALE IN THE REPUBLIC OF SOUTH AFRICA 
The Minister of Agriculture, Forestry and Fisheries has under section 15 of the Agricultural Product Standards Act, 1990 (Act No. 119 of 1990) -- 
 (a) made the regulations in the Schedule; and 
 (b) determined that the said regulations shall come into operation 6 months after the date of                     publication thereof. 
</t>
  </si>
  <si>
    <t>01/04/2019</t>
  </si>
  <si>
    <t>G/TBT/N/CHL/468</t>
  </si>
  <si>
    <t>Vehículos livianos</t>
  </si>
  <si>
    <t>13.040.50 - Emisiones de gases de escape; 43.080 - Vehículos industriales</t>
  </si>
  <si>
    <t>Aprueba el Anteproyecto de Revisión de las normas de Emisión aplicables a Vehículos Livianos.</t>
  </si>
  <si>
    <r>
      <rPr>
        <sz val="11"/>
        <rFont val="Calibri"/>
      </rPr>
      <t xml:space="preserve">Se somete a consulta el anteproyecto de una revisión a las Normas de Emisión para Vehículos Livianos, del Ministerio del Medio Ambiente. </t>
    </r>
    <r>
      <rPr>
        <sz val="11"/>
        <color rgb="FF000000"/>
        <rFont val="Calibri"/>
      </rPr>
      <t/>
    </r>
  </si>
  <si>
    <r>
      <rPr>
        <sz val="11"/>
        <rFont val="Calibri"/>
      </rPr>
      <t xml:space="preserve">Protección de la salud o seguridad humanas; Protección del medio ambiente; </t>
    </r>
    <r>
      <rPr>
        <sz val="11"/>
        <color rgb="FF000000"/>
        <rFont val="Calibri"/>
      </rPr>
      <t>Protección de la salud o seguridad humanas</t>
    </r>
    <r>
      <rPr>
        <sz val="11"/>
        <color rgb="FF000000"/>
        <rFont val="Calibri"/>
      </rPr>
      <t xml:space="preserve">
</t>
    </r>
    <r>
      <rPr>
        <sz val="11"/>
        <color rgb="FF000000"/>
        <rFont val="Calibri"/>
      </rPr>
      <t>Protección del medio ambiente</t>
    </r>
    <r>
      <rPr>
        <sz val="11"/>
        <color rgb="FF000000"/>
        <rFont val="Calibri"/>
      </rPr>
      <t>;</t>
    </r>
  </si>
  <si>
    <t>31/05/2019</t>
  </si>
  <si>
    <t>G/TBT/N/CHL/469</t>
  </si>
  <si>
    <t>Vehículos medianos</t>
  </si>
  <si>
    <t>Aprueba el Anteproyecto de Revisión de las normas de Emisión aplicables a Vehículos Medianos</t>
  </si>
  <si>
    <r>
      <rPr>
        <sz val="11"/>
        <rFont val="Calibri"/>
      </rPr>
      <t xml:space="preserve">Se somete a consulta el anteproyecto de una revisión a las Normas de Emisión para Vehículos Medianos, del Ministerio del Medio Ambiente. </t>
    </r>
    <r>
      <rPr>
        <sz val="11"/>
        <color rgb="FF000000"/>
        <rFont val="Calibri"/>
      </rPr>
      <t/>
    </r>
  </si>
  <si>
    <t>G/TBT/N/KEN/852</t>
  </si>
  <si>
    <t>Kenya</t>
  </si>
  <si>
    <t>59.080.30 - Tejidos textiles</t>
  </si>
  <si>
    <t>P.O. Box: 54974-00200, Nairobi, Kenya
Telephone: + (254) 020 605490, 605506/ 6948258
Fax: + (254) 020 609660/ 609665
E-mail: info@kebs.org; Website: http://www.kebs.org</t>
  </si>
  <si>
    <t>DEAS 1783:2019 disposable adult diapers — Specification</t>
  </si>
  <si>
    <r>
      <rPr>
        <sz val="11"/>
        <rFont val="Calibri"/>
      </rPr>
      <t>This draft East African Standard specifies requirements and test methods for disposable adult absorbent products for managing incontinence including adult diapers, adult briefs</t>
    </r>
    <r>
      <rPr>
        <sz val="11"/>
        <color rgb="FF000000"/>
        <rFont val="Calibri"/>
      </rPr>
      <t xml:space="preserve">, </t>
    </r>
    <r>
      <rPr>
        <sz val="11"/>
        <color rgb="FF000000"/>
        <rFont val="Calibri"/>
      </rPr>
      <t>adult under pads (inserted in pants) and others.</t>
    </r>
    <r>
      <rPr>
        <sz val="11"/>
        <color rgb="FF000000"/>
        <rFont val="Calibri"/>
      </rPr>
      <t/>
    </r>
  </si>
  <si>
    <t xml:space="preserve">Prescripciones en materia de calidad; </t>
  </si>
  <si>
    <t>14/05/2019</t>
  </si>
  <si>
    <t>G/TBT/N/KEN/853</t>
  </si>
  <si>
    <t>DEAS disposable baby diapers — Specification</t>
  </si>
  <si>
    <r>
      <rPr>
        <sz val="11"/>
        <rFont val="Calibri"/>
      </rPr>
      <t>This draft East African Standard specifies the requirements and test methods for disposable baby diapers.</t>
    </r>
    <r>
      <rPr>
        <sz val="11"/>
        <color rgb="FF000000"/>
        <rFont val="Calibri"/>
      </rPr>
      <t/>
    </r>
  </si>
  <si>
    <t>G/TBT/N/KEN/854</t>
  </si>
  <si>
    <t>03.220.01 - Transporte en general; 03.220.20 - Transporte por carretera; 13.300 - Protección contra materias peligrosas</t>
  </si>
  <si>
    <t>DEAS 951:2019 Transport of dangerous goods — Packaging for road and rail transport.</t>
  </si>
  <si>
    <r>
      <rPr>
        <sz val="11"/>
        <rFont val="Calibri"/>
      </rPr>
      <t>This draft East African Standard identifies various methods of packaging that are suitable for prescribed maximum quantities of dangerous goods that may be offered for transport by road or by rail.</t>
    </r>
    <r>
      <rPr>
        <sz val="11"/>
        <color rgb="FF000000"/>
        <rFont val="Calibri"/>
      </rPr>
      <t/>
    </r>
  </si>
  <si>
    <t>04/05/2019</t>
  </si>
  <si>
    <t>G/TBT/N/KEN/855</t>
  </si>
  <si>
    <t>DEAS 949:2019 The classification and identification of dangerous goods for road and rail transport</t>
  </si>
  <si>
    <r>
      <rPr>
        <sz val="11"/>
        <rFont val="Calibri"/>
      </rPr>
      <t>This draft East African Standard covers classification and identification of dangerous goods that are capable of posing a significant risk to health safety, property and the environment. This standard applies to road and rail modes of transport.</t>
    </r>
    <r>
      <rPr>
        <sz val="11"/>
        <color rgb="FF000000"/>
        <rFont val="Calibri"/>
      </rPr>
      <t/>
    </r>
  </si>
  <si>
    <t>G/TBT/N/KEN/856</t>
  </si>
  <si>
    <t>DEAS 952-4:2019 Transport of dangerous goods — Emergency information systems Part 4: Transport emergency card.</t>
  </si>
  <si>
    <r>
      <rPr>
        <sz val="11"/>
        <rFont val="Calibri"/>
      </rPr>
      <t>This draft East African standard specifies the requirements for a transport emergency card (TREC) to enable the driver of a vehicle transporting dangerous goods by road and the first responders aware of the dangers associated with the load, and to indicate its use as a concise and quick reference in an emergency situation.</t>
    </r>
    <r>
      <rPr>
        <sz val="11"/>
        <color rgb="FF000000"/>
        <rFont val="Calibri"/>
      </rPr>
      <t/>
    </r>
  </si>
  <si>
    <t>G/TBT/N/KEN/857</t>
  </si>
  <si>
    <t>DEAS 952-1:2019 Transport of dangerous goods — Emergency information systems Part 1: Emergency information system for road transport</t>
  </si>
  <si>
    <r>
      <rPr>
        <sz val="11"/>
        <rFont val="Calibri"/>
      </rPr>
      <t>This Draft East African Standard specifies requirements for emergency information systems, for hazard class diamonds, placards and emergency information documents for road transportation of dangerous goods.</t>
    </r>
    <r>
      <rPr>
        <sz val="11"/>
        <color rgb="FF000000"/>
        <rFont val="Calibri"/>
      </rPr>
      <t/>
    </r>
  </si>
  <si>
    <t>G/TBT/N/KEN/858</t>
  </si>
  <si>
    <t>13.300 - Protección contra materias peligrosas</t>
  </si>
  <si>
    <t>DEAS 950:2019 Transport of dangerous goods — Operational requirements for road vehicles</t>
  </si>
  <si>
    <r>
      <rPr>
        <sz val="11"/>
        <rFont val="Calibri"/>
      </rPr>
      <t>This Draft East African standard specifies requirements and procedures for the safe operation and handling of all road vehicles that are used for the transport of dangerous goods in accordance with the load constraints. The procedures include requirements for the consignor, the consignee, the operator, the driver and the qualified person as well as en route procedures, and cargo handling.</t>
    </r>
    <r>
      <rPr>
        <sz val="11"/>
        <color rgb="FF000000"/>
        <rFont val="Calibri"/>
      </rPr>
      <t/>
    </r>
  </si>
  <si>
    <t>G/TBT/N/KEN/859</t>
  </si>
  <si>
    <t>070110 - - Para siembra</t>
  </si>
  <si>
    <t>65.020.20 - Cultivo de plantas</t>
  </si>
  <si>
    <t>DKS 2077:2019 Seed potato — Specification</t>
  </si>
  <si>
    <r>
      <rPr>
        <sz val="11"/>
        <rFont val="Calibri"/>
      </rPr>
      <t>This Kenya Standard specifies requirements and methods of sampling and test for seed potato and other propagation materials of the species Solanum tuberosum.  It specifies requirements for  field inspections varietal  identity,  purity;  genealogy,  traceability,  pests  and diseases, internal and external quality, physiology, sizing, packaging and labeling.</t>
    </r>
    <r>
      <rPr>
        <sz val="11"/>
        <color rgb="FF000000"/>
        <rFont val="Calibri"/>
      </rPr>
      <t/>
    </r>
  </si>
  <si>
    <t>15/05/2019</t>
  </si>
  <si>
    <t>G/TBT/N/USA/1046/Rev.1</t>
  </si>
  <si>
    <t>Fluorescent lamp ballasts</t>
  </si>
  <si>
    <t>853931 - -- Fluorescentes, de cátodo caliente</t>
  </si>
  <si>
    <t>13.020 - Protección del medio ambiente; 19.020 - Condiciones y procedimientos de ensayo en general; 29.140 - Lámparas y equipos asociados</t>
  </si>
  <si>
    <t>Energy Conservation Program: Test Procedures for Fluorescent Lamp Ballasts</t>
  </si>
  <si>
    <r>
      <rPr>
        <sz val="11"/>
        <rFont val="Calibri"/>
      </rPr>
      <t>The U.S. Department of Energy (DOE) proposes to revise its 
test procedures for fluorescent lamp ballasts. DOE proposes to update 
references to industry standards; clarify the selection of reference 
lamps; provide a second stabilization option for measuring ballast 
luminous efficiency; provide a test procedure for measuring the 
performance of ballasts at light outputs less than full light output; 
and revise the test procedure for measuring standby mode energy 
consumption. DOE is seeking comment from interested parties on the 
proposal.</t>
    </r>
    <r>
      <rPr>
        <sz val="11"/>
        <color rgb="FF000000"/>
        <rFont val="Calibri"/>
      </rPr>
      <t/>
    </r>
  </si>
  <si>
    <t xml:space="preserve">Información al consumidor, Etiquetado; Prevención de prácticas que puedan inducir a error y protección del consumidor; Protección del medio ambiente; </t>
  </si>
  <si>
    <t>G/TBT/N/USA/1451</t>
  </si>
  <si>
    <t>Volatile organic compounds</t>
  </si>
  <si>
    <t>32 - Extractos curtientes o tintóreos; taninos y sus derivados; pigmentos y demás materias colorantes; pinturas y barnices; mastiques; tintas</t>
  </si>
  <si>
    <t>13.040 - Calidad del aire; 87.020 - Procesos de acabado con pinturas; 87.040 - Pinturas y barnices</t>
  </si>
  <si>
    <t>Please submit comments to: USA WTO TBT Enquiry Point, Email: usatbtep@nist.gov</t>
  </si>
  <si>
    <t>Volatile Organic Compounds (VOCs) in Architectural and Industrial Maintenance (AIM) Coatings</t>
  </si>
  <si>
    <r>
      <rPr>
        <sz val="11"/>
        <rFont val="Calibri"/>
      </rPr>
      <t>Architectural and industrial maintenance (AIM) coatings, commonly referred to as paints, release volatile organic compounds (VOCs) into the atmosphere. VOC content is regulated in Part 205 for 52 coating categories. The major revisions to this proposal are to reduce the VOC limit on 12 coating categories, create VOC limits for 12 additional coating categories, eliminate 15 coating categories and eliminate the quart exemption. This proposal applies to any person who supplies, sells, offers for sale or manufactures architectural coatings for use in the State of New York.</t>
    </r>
    <r>
      <rPr>
        <sz val="11"/>
        <color rgb="FF000000"/>
        <rFont val="Calibri"/>
      </rPr>
      <t/>
    </r>
  </si>
  <si>
    <t>G/TBT/N/USA/1452</t>
  </si>
  <si>
    <t>Off highway recreational vehicle emissions</t>
  </si>
  <si>
    <t>8703 - Automóviles de turismo y demás vehículos automóviles concebidos principalmente para el transporte de personas (excepto los de la partida 87.02), incluidos los del tipo familiar («break» o «station wagon») y los de carreras.</t>
  </si>
  <si>
    <t>13.020 - Protección del medio ambiente; 13.040 - Calidad del aire; 43.160 - Vehículos especiales</t>
  </si>
  <si>
    <t>The Red Sticker Program for Off-Highway Recreational Vehicles (7 pages, English), Proposed Regulation Order Off-Highway Recreational Vehicles: Exhaust Emission Control (39 pages, English)</t>
  </si>
  <si>
    <r>
      <rPr>
        <sz val="11"/>
        <rFont val="Calibri"/>
      </rPr>
      <t>Amends rules to reduce exhaust and evaporative emissions from off-highway recreational vehicles.</t>
    </r>
    <r>
      <rPr>
        <sz val="11"/>
        <color rgb="FF000000"/>
        <rFont val="Calibri"/>
      </rPr>
      <t/>
    </r>
  </si>
  <si>
    <t xml:space="preserve">Prevención de prácticas que puedan inducir a error y protección del consumidor; Protección del medio ambiente; </t>
  </si>
  <si>
    <t>22/04/2019</t>
  </si>
  <si>
    <t>G/TBT/N/USA/1453</t>
  </si>
  <si>
    <t>School buses</t>
  </si>
  <si>
    <t>8702 - Vehículos automóviles para transporte de diez o más personas, incluido el conductor.</t>
  </si>
  <si>
    <t>43.040 - Equipos para vehículos de carretera; 43.080 - Vehículos industriales</t>
  </si>
  <si>
    <t>Body Standards for School Buses; Seat Belts for Driver and Passengers</t>
  </si>
  <si>
    <r>
      <rPr>
        <sz val="11"/>
        <rFont val="Calibri"/>
      </rPr>
      <t>Concerns rules and regulations regarding seat belts on school buses manufactured on or after 21 February 2019. Included in the Federal Standards Statement is the following: “The State standard exceeds the Federal regulation because of the enactment of N.J.S.A. 39:3B-10, as well as the public policy goal of providing for the safety of children while being transported in a school bus.”</t>
    </r>
    <r>
      <rPr>
        <sz val="11"/>
        <color rgb="FF000000"/>
        <rFont val="Calibri"/>
      </rPr>
      <t/>
    </r>
  </si>
  <si>
    <t>05/04/2019</t>
  </si>
  <si>
    <t>G/TBT/N/USA/1454</t>
  </si>
  <si>
    <t>Gaming devices, systems and associated equipment</t>
  </si>
  <si>
    <t>97.200 - Equipo para ocio</t>
  </si>
  <si>
    <t>Rule 12 Manufacturers, Distributors, and Operators of Gaming Devices, Systems and Associated Equipment</t>
  </si>
  <si>
    <r>
      <rPr>
        <sz val="11"/>
        <rFont val="Calibri"/>
      </rPr>
      <t>Establishes rules to set the standards for gaming devices, new games, cashless wagering systems, and equipment.</t>
    </r>
    <r>
      <rPr>
        <sz val="11"/>
        <color rgb="FF000000"/>
        <rFont val="Calibri"/>
      </rPr>
      <t/>
    </r>
  </si>
  <si>
    <t>G/TBT/N/BDI/16</t>
  </si>
  <si>
    <t>Burundi</t>
  </si>
  <si>
    <t>61.060 - Calzado</t>
  </si>
  <si>
    <t>Footwear — Specification for men’s shoes — Part 2: Open shoes;</t>
  </si>
  <si>
    <t>This Draft East African Standard specifies the requirements, sampling and methods of test for men’s open shoes.</t>
  </si>
  <si>
    <t xml:space="preserve">Protección del medio ambiente; Prescripciones en materia de calidad; Armonización; </t>
  </si>
  <si>
    <t>01/06/2019</t>
  </si>
  <si>
    <t>G/TBT/N/BDI/17</t>
  </si>
  <si>
    <t>Footwear — Specification for ladies shoes — Part 1: Closed shoes</t>
  </si>
  <si>
    <r>
      <rPr>
        <sz val="11"/>
        <rFont val="Calibri"/>
      </rPr>
      <t>This Draft East African Standard specifies the requirements, sampling and methods of test for ladies’ closed shoes</t>
    </r>
    <r>
      <rPr>
        <sz val="11"/>
        <color rgb="FF000000"/>
        <rFont val="Calibri"/>
      </rPr>
      <t/>
    </r>
  </si>
  <si>
    <t>G/TBT/N/BDI/18</t>
  </si>
  <si>
    <t>Footwear — Specification for ladies’ shoes — Part 2: Open shoes</t>
  </si>
  <si>
    <r>
      <rPr>
        <sz val="11"/>
        <rFont val="Calibri"/>
      </rPr>
      <t xml:space="preserve"> </t>
    </r>
    <r>
      <rPr>
        <sz val="11"/>
        <color rgb="FF000000"/>
        <rFont val="Calibri"/>
      </rPr>
      <t xml:space="preserve">
</t>
    </r>
    <r>
      <rPr>
        <sz val="11"/>
        <color rgb="FF000000"/>
        <rFont val="Calibri"/>
      </rPr>
      <t>This Draft East African Standard specifies the requirements, sampling and methods of test for ladies’ open shoes.</t>
    </r>
    <r>
      <rPr>
        <sz val="11"/>
        <color rgb="FF000000"/>
        <rFont val="Calibri"/>
      </rPr>
      <t xml:space="preserve">
</t>
    </r>
    <r>
      <rPr>
        <sz val="11"/>
        <color rgb="FF000000"/>
        <rFont val="Calibri"/>
      </rPr>
      <t>This standard applies to ladies’ open shoes of all constructions and all types of materials and designs.</t>
    </r>
    <r>
      <rPr>
        <sz val="11"/>
        <color rgb="FF000000"/>
        <rFont val="Calibri"/>
      </rPr>
      <t xml:space="preserve">
</t>
    </r>
    <r>
      <rPr>
        <sz val="11"/>
        <color rgb="FF000000"/>
        <rFont val="Calibri"/>
      </rPr>
      <t xml:space="preserve"> </t>
    </r>
    <r>
      <rPr>
        <sz val="11"/>
        <color rgb="FF000000"/>
        <rFont val="Calibri"/>
      </rPr>
      <t xml:space="preserve">
</t>
    </r>
    <r>
      <rPr>
        <sz val="11"/>
        <color rgb="FF000000"/>
        <rFont val="Calibri"/>
      </rPr>
      <t xml:space="preserve"> </t>
    </r>
    <r>
      <rPr>
        <sz val="11"/>
        <color rgb="FF000000"/>
        <rFont val="Calibri"/>
      </rPr>
      <t/>
    </r>
  </si>
  <si>
    <t>G/TBT/N/BDI/19</t>
  </si>
  <si>
    <t>Footwear — Specification for children’s shoes — Part 1: (2 years and below)</t>
  </si>
  <si>
    <r>
      <rPr>
        <sz val="11"/>
        <rFont val="Calibri"/>
      </rPr>
      <t>This Draft East African Standard specifies the requirements, sampling and methods of test for children’s shoes (above 2 to 6 years).</t>
    </r>
    <r>
      <rPr>
        <sz val="11"/>
        <color rgb="FF000000"/>
        <rFont val="Calibri"/>
      </rPr>
      <t/>
    </r>
  </si>
  <si>
    <t>G/TBT/N/BDI/20</t>
  </si>
  <si>
    <t>Footwear — Specification for men’s shoes — Part 1: Closed shoes</t>
  </si>
  <si>
    <r>
      <rPr>
        <sz val="11"/>
        <rFont val="Calibri"/>
      </rPr>
      <t>This draft East African Standard specifies the requirements, sampling and methods of test for men’s closed shoes.</t>
    </r>
    <r>
      <rPr>
        <sz val="11"/>
        <color rgb="FF000000"/>
        <rFont val="Calibri"/>
      </rPr>
      <t/>
    </r>
  </si>
  <si>
    <t>G/TBT/N/BDI/21</t>
  </si>
  <si>
    <t>Footwear — Specification for children’s shoes — Part 2: (2 to 6 years)</t>
  </si>
  <si>
    <t>G/TBT/N/BDI/22</t>
  </si>
  <si>
    <t>0201 - Carne de animales de la especie bovina, fresca o refrigerada.; 0202 - Carne de animales de la especie bovina, congelada.</t>
  </si>
  <si>
    <t>Canned corned beef — Specification</t>
  </si>
  <si>
    <r>
      <rPr>
        <sz val="11"/>
        <rFont val="Calibri"/>
      </rPr>
      <t xml:space="preserve"> </t>
    </r>
    <r>
      <rPr>
        <sz val="11"/>
        <color rgb="FF000000"/>
        <rFont val="Calibri"/>
      </rPr>
      <t xml:space="preserve">
</t>
    </r>
    <r>
      <rPr>
        <sz val="11"/>
        <color rgb="FF000000"/>
        <rFont val="Calibri"/>
      </rPr>
      <t>This Draft East African Standard specifies requirements, methods of tests and sampling for canned corned beef products.</t>
    </r>
    <r>
      <rPr>
        <sz val="11"/>
        <color rgb="FF000000"/>
        <rFont val="Calibri"/>
      </rPr>
      <t xml:space="preserve">
</t>
    </r>
    <r>
      <rPr>
        <sz val="11"/>
        <color rgb="FF000000"/>
        <rFont val="Calibri"/>
      </rPr>
      <t xml:space="preserve"> </t>
    </r>
    <r>
      <rPr>
        <sz val="11"/>
        <color rgb="FF000000"/>
        <rFont val="Calibri"/>
      </rPr>
      <t xml:space="preserve">
</t>
    </r>
    <r>
      <rPr>
        <sz val="11"/>
        <color rgb="FF000000"/>
        <rFont val="Calibri"/>
      </rPr>
      <t xml:space="preserve"> </t>
    </r>
    <r>
      <rPr>
        <sz val="11"/>
        <color rgb="FF000000"/>
        <rFont val="Calibri"/>
      </rPr>
      <t/>
    </r>
  </si>
  <si>
    <t xml:space="preserve">Información al consumidor, Etiquetado; Prevención de prácticas que puedan inducir a error y protección del consumidor; Prescripciones en materia de calidad; Armonización; </t>
  </si>
  <si>
    <t>G/TBT/N/BDI/23</t>
  </si>
  <si>
    <t>0201 - Carne de animales de la especie bovina, fresca o refrigerada.</t>
  </si>
  <si>
    <t>Meat grades and meat cuts — Specification — Part 1: Beef grades and cuts</t>
  </si>
  <si>
    <t xml:space="preserve">Información al consumidor, Etiquetado; Prevención de prácticas que puedan inducir a error y protección del consumidor; Protección de la salud o seguridad humanas; Prescripciones en materia de calidad; Armonización; </t>
  </si>
  <si>
    <t>G/TBT/N/BDI/24</t>
  </si>
  <si>
    <t>0207 - Carne y despojos comestibles, de aves de la partida 01.05, frescos, refrigerados o congelados.</t>
  </si>
  <si>
    <t>67.120.20 - Aves de corral y huevos</t>
  </si>
  <si>
    <t>Dressed poultry — Specification</t>
  </si>
  <si>
    <r>
      <rPr>
        <sz val="11"/>
        <rFont val="Calibri"/>
      </rPr>
      <t xml:space="preserve">This Draft East African Standard specifies requirements, methods of sampling and test for dressed poultry. </t>
    </r>
    <r>
      <rPr>
        <sz val="11"/>
        <color rgb="FF000000"/>
        <rFont val="Calibri"/>
      </rPr>
      <t>It applies to birds domesticated for human consumption.</t>
    </r>
    <r>
      <rPr>
        <sz val="11"/>
        <color rgb="FF000000"/>
        <rFont val="Calibri"/>
      </rPr>
      <t/>
    </r>
  </si>
  <si>
    <t xml:space="preserve">Información al consumidor, Etiquetado; Prevención de prácticas que puedan inducir a error y protección del consumidor; Protección de la salud o seguridad humanas; Protección de la vida o la salud de los animales o preservación de los vegetales; Prescripciones en materia de calidad; Armonización; </t>
  </si>
  <si>
    <t>G/TBT/N/BDI/25</t>
  </si>
  <si>
    <t>1601 - Embutidos y productos similares de carne, despojos o sangre; preparaciones alimenticias a base de estos productos.</t>
  </si>
  <si>
    <t>Meat sausages — Specification</t>
  </si>
  <si>
    <r>
      <rPr>
        <sz val="11"/>
        <rFont val="Calibri"/>
      </rPr>
      <t>This Draft East African Standard specifies requirements and methods of sampling and testing for sausages made from beef, lamb/mutton, goat meat, camel meat, pork and poultry intended for human consumption.</t>
    </r>
    <r>
      <rPr>
        <sz val="11"/>
        <color rgb="FF000000"/>
        <rFont val="Calibri"/>
      </rPr>
      <t/>
    </r>
  </si>
  <si>
    <t>G/TBT/N/BDI/26</t>
  </si>
  <si>
    <t>13.100 - Seguridad en los puestos de trabajo. Higiene industrial; 67.120.10 - Carne y productos cárnicos</t>
  </si>
  <si>
    <t>Hygienic requirement for the production of packaged meat products</t>
  </si>
  <si>
    <r>
      <rPr>
        <sz val="11"/>
        <rFont val="Calibri"/>
      </rPr>
      <t>This Draft East African Standard specifies requirements for the production of packaged meat products processed or manufactured in an established meat processing factory.</t>
    </r>
    <r>
      <rPr>
        <sz val="11"/>
        <color rgb="FF000000"/>
        <rFont val="Calibri"/>
      </rPr>
      <t/>
    </r>
  </si>
  <si>
    <t>G/TBT/N/CAN/581</t>
  </si>
  <si>
    <t>Drug Products (ICS: 11.120)</t>
  </si>
  <si>
    <t>Salud humana; Etiquetado</t>
  </si>
  <si>
    <t>Canada’s Notification Authority and Enquiry Point
Global Affairs Canada
Technical Barriers and Regulations Division 
111 Sussex Drive, Ottawa, ON K1A 0G2
Canada 
Telephone: (343)203-4273
Fax: (613)943-0346
E-mail: enquirypoint@international.gc.ca</t>
  </si>
  <si>
    <t>Regulations amending the Food and Drug Regulations (Improving Access to Generics) (24 pages, available in English and French).</t>
  </si>
  <si>
    <r>
      <rPr>
        <sz val="11"/>
        <rFont val="Calibri"/>
      </rPr>
      <t xml:space="preserve">The regulatory proposal seeks to address cases where generic drug products sometimes differ from their Canadian Reference Product (CRP) (e.g., a different salt, hydrate, or solvate of the medicinal ingredient), leading to difficulties in determining whether drugs could or could not be approved via the Abbreviated New Drug Submission (ANDS) pathway. In certain cases, in both generic and brand name drugs, it is possible that there is a change in the form of a medicinal ingredient during manufacturing of a drug. This type of change is referred to as an “in-situ change.” In such cases, the form of the medicinal ingredient in the dosage form is different from the form of the “input ingredient” used in the manufacturing process (the active pharmaceutical ingredient). The regulatory proposal also suggests consequential changes to ensure the definition of  ‘new active substance’ remains aligned with the definition of ‘innovative drug’; and, the definition of ”new active substance” in the </t>
    </r>
    <r>
      <rPr>
        <i/>
        <sz val="11"/>
        <color rgb="FF000000"/>
        <rFont val="Calibri"/>
      </rPr>
      <t>Fees in Respect of Drugs and Medical Devices Regulations</t>
    </r>
    <r>
      <rPr>
        <sz val="11"/>
        <color rgb="FF000000"/>
        <rFont val="Calibri"/>
      </rPr>
      <t xml:space="preserve"> remains aligned with the definition of “innovative drug” in the </t>
    </r>
    <r>
      <rPr>
        <i/>
        <sz val="11"/>
        <color rgb="FF000000"/>
        <rFont val="Calibri"/>
      </rPr>
      <t xml:space="preserve">Food and Drug Regulations </t>
    </r>
    <r>
      <rPr>
        <sz val="11"/>
        <color rgb="FF000000"/>
        <rFont val="Calibri"/>
      </rPr>
      <t>(FDR)</t>
    </r>
    <r>
      <rPr>
        <i/>
        <sz val="11"/>
        <color rgb="FF000000"/>
        <rFont val="Calibri"/>
      </rPr>
      <t>.</t>
    </r>
    <r>
      <rPr>
        <sz val="11"/>
        <color rgb="FF000000"/>
        <rFont val="Calibri"/>
      </rPr>
      <t/>
    </r>
  </si>
  <si>
    <r>
      <rPr>
        <sz val="11"/>
        <rFont val="Calibri"/>
      </rPr>
      <t xml:space="preserve">Información al consumidor, Etiquetado; Protección de la salud o seguridad humanas; </t>
    </r>
    <r>
      <rPr>
        <sz val="11"/>
        <color rgb="FF000000"/>
        <rFont val="Calibri"/>
      </rPr>
      <t>The objectives of the proposed regulations include the following:</t>
    </r>
    <r>
      <rPr>
        <sz val="11"/>
        <color rgb="FF000000"/>
        <rFont val="Calibri"/>
      </rPr>
      <t xml:space="preserve">
</t>
    </r>
    <r>
      <rPr>
        <sz val="11"/>
        <color rgb="FF000000"/>
        <rFont val="Calibri"/>
      </rPr>
      <t xml:space="preserve">
</t>
    </r>
    <r>
      <rPr>
        <sz val="11"/>
        <color rgb="FF000000"/>
        <rFont val="Calibri"/>
      </rPr>
      <t>to improve the access to safe, effective and high quality generic medicines by ensuring that the FDR reflect evolving science and regulatory decision making with respect to what Health Canada considers may be acceptable as an ANDS and for which a declaration of equivalence may be issued by clarifying regulatory requirements under the ANDS pathway for generic drug products that contain different forms (e.g., different salt forms) of the medicinal ingredient in comparison to the CRP</t>
    </r>
    <r>
      <rPr>
        <sz val="11"/>
        <color rgb="FF000000"/>
        <rFont val="Calibri"/>
      </rPr>
      <t xml:space="preserve">, and </t>
    </r>
    <r>
      <rPr>
        <sz val="11"/>
        <color rgb="FF000000"/>
        <rFont val="Calibri"/>
      </rPr>
      <t xml:space="preserve">
</t>
    </r>
    <r>
      <rPr>
        <sz val="11"/>
        <color rgb="FF000000"/>
        <rFont val="Calibri"/>
      </rPr>
      <t>to create greater consistency and transparency with respect to the labelling and the identification of the medicinal ingredient for drugs approved under Part C, Division 8 of the FDR by codifying Health Canada’s position that the labelling should declare the medicinal ingredient in the dosage form.</t>
    </r>
    <r>
      <rPr>
        <sz val="11"/>
        <color rgb="FF000000"/>
        <rFont val="Calibri"/>
      </rPr>
      <t xml:space="preserve">
</t>
    </r>
    <r>
      <rPr>
        <sz val="11"/>
        <color rgb="FF000000"/>
        <rFont val="Calibri"/>
      </rPr>
      <t xml:space="preserve">
</t>
    </r>
    <r>
      <rPr>
        <sz val="11"/>
        <color rgb="FF000000"/>
        <rFont val="Calibri"/>
      </rPr>
      <t xml:space="preserve"> </t>
    </r>
    <r>
      <rPr>
        <sz val="11"/>
        <color rgb="FF000000"/>
        <rFont val="Calibri"/>
      </rPr>
      <t xml:space="preserve">
</t>
    </r>
    <r>
      <rPr>
        <sz val="11"/>
        <color rgb="FF000000"/>
        <rFont val="Calibri"/>
      </rPr>
      <t xml:space="preserve"> </t>
    </r>
    <r>
      <rPr>
        <sz val="11"/>
        <color rgb="FF000000"/>
        <rFont val="Calibri"/>
      </rPr>
      <t>;</t>
    </r>
  </si>
  <si>
    <t>07/06/2019</t>
  </si>
  <si>
    <t>G/TBT/N/HND/93</t>
  </si>
  <si>
    <t>Honduras</t>
  </si>
  <si>
    <t>ICS 67.040</t>
  </si>
  <si>
    <t>Dirección General de Integración Económica y Política Comercial 
Boulevard José Cecilio del Valle 
Edificio San José, 3er piso 
Telefax: (+504) 2235-8383/2235-5047
Correo Electrónico: gsalinas_sic@yahoo.com</t>
  </si>
  <si>
    <t>Reglamento para el Control Sanitario de los Alimentos y Bebidas</t>
  </si>
  <si>
    <r>
      <rPr>
        <sz val="11"/>
        <rFont val="Calibri"/>
      </rPr>
      <t>El presente Reglamento tiene por objeto, establecer las disposiciones para la regulación, control y fomento sanitario que deben cumplir las personas naturales o jurídicas bajo las cuales se otorgarán las autorizaciones sanitarias a los alimentos y bebidas, sus materias primas y establecimientos dedicados a la fabricación, elaboración, manipulación, expendio, envasado, conservación, importación, exportación, almacenamiento, transporte, distribución, comercialización y otros de interés sanitario relacionados a los mismos en los que se incluyen servicios de hostelería; así como la publicidad de los mismos, con el fin de proteger la salud de la población.</t>
    </r>
    <r>
      <rPr>
        <sz val="11"/>
        <color rgb="FF000000"/>
        <rFont val="Calibri"/>
      </rPr>
      <t xml:space="preserve">
Asimismo, aplica a las personas naturales o jurídicas que fabriquen, elaboren, manipulen, expendan, envasen, conserven, importen, exporten, almacenen, transporten, distribuyan, comercialicen, publiciten los alimentos y bebidas, sus materias primas, y establecimientos que intervengan en cualquier actividad relacionada a los mismos; en los que se incluyen servicios de hostelería, dentro del territorio nacional.</t>
    </r>
  </si>
  <si>
    <t>Protección de la salud o seguridad humanas; Protección de la salud y la vida humana.;</t>
  </si>
  <si>
    <t>G/TBT/N/HND/94</t>
  </si>
  <si>
    <t>ICS 11.120.01</t>
  </si>
  <si>
    <t>11.120.01 - Productos farmacéuticos en general</t>
  </si>
  <si>
    <t>Reglamento para el Control de Establecimientos y Dispositivos Médicos y Otros Dispositivos de Interés Sanitario</t>
  </si>
  <si>
    <r>
      <rPr>
        <sz val="11"/>
        <rFont val="Calibri"/>
      </rPr>
      <t>El presente Reglamento tiene por objeto establecer las disposiciones para la regulación, control y fomento sanitario, que deben cumplir las personas naturales o jurídicas bajo las cuales se otorgarán autorizaciones sanitarias relacionadas a servicios y establecimientos de los dispositivos médicos y otros dispositivos de interés sanitario, para la fabricación, repotenciación, acondicionamiento, importación, exportación, almacenamiento, transporte, distribución, comercialización, alquiler, comodato, investigación, servicios de mantenimiento, publicidad, entre otros.</t>
    </r>
    <r>
      <rPr>
        <sz val="11"/>
        <color rgb="FF000000"/>
        <rFont val="Calibri"/>
      </rPr>
      <t xml:space="preserve">
</t>
    </r>
    <r>
      <rPr>
        <sz val="11"/>
        <color rgb="FF000000"/>
        <rFont val="Calibri"/>
      </rPr>
      <t>Asimismo, aplica a las personas naturales o jurídicas que fabriquen, repotencien, acondicionen, importen, exporten, almacenen, transporten, distribuyan, comercialicen, alquilen, presten servicios de comodato, investiguen, presten servicios de mantenimiento, publicidad y se dediquen a cualquier otra actividad relacionada con dispositivos médicos y otros dispositivos de interés sanitario y a los establecimientos que intervengan en cualquier actividad relacionada a los mismos, dentro del territorio nacional.</t>
    </r>
    <r>
      <rPr>
        <sz val="11"/>
        <color rgb="FF000000"/>
        <rFont val="Calibri"/>
      </rPr>
      <t/>
    </r>
  </si>
  <si>
    <t>Protección de la salud o seguridad humanas; Protección de la salud y la vida humana;</t>
  </si>
  <si>
    <t>G/TBT/N/HND/95</t>
  </si>
  <si>
    <t>Reglamento para el Control Sanitario de Establecimientos, Productos Farmacéuticos y Otros de Interés Sanitario</t>
  </si>
  <si>
    <r>
      <rPr>
        <sz val="11"/>
        <rFont val="Calibri"/>
      </rPr>
      <t>El presente Reglamento tiene por objeto establecer las disposiciones para el fomento, la regulación y el control sanitario, que deberán cumplir las personas naturales o jurídicas bajo las cuales se otorgarán autorizaciones sanitarias relacionadas a servicios, establecimientos, productos farmacéuticos y otros de interés sanitario, para la elaboración, fabricación, importación, almacenamiento, distribución, transporte, exportación, dispensación, comercialización, investigación, publicidad, entre otros.</t>
    </r>
    <r>
      <rPr>
        <sz val="11"/>
        <color rgb="FF000000"/>
        <rFont val="Calibri"/>
      </rPr>
      <t xml:space="preserve">
Asimismo, aplica a las personas naturales o jurídicas que estudien, elaboren, fabriquen, importen, almacenen, distribuyan, transporten, exporten, dispensen, comercialicen, investiguen, promocionen y se dediquen a cualquier otra actividad lícita relacionada con los productos farmacéuticos y otros de interés sanitario, y a los establecimientos que intervengan en cualquier actividad relacionada a los mismos, dentro del territorio nacional.</t>
    </r>
  </si>
  <si>
    <t>G/TBT/N/UGA/1044</t>
  </si>
  <si>
    <t>Face pack</t>
  </si>
  <si>
    <t>Face pack (Cosmetic mask) — Specification, First edition</t>
  </si>
  <si>
    <t>This Draft Uganda Standard specifies the requirements, sampling and test methods for face packs.</t>
  </si>
  <si>
    <t xml:space="preserve">Información al consumidor, Etiquetado; Prevención de prácticas que puedan inducir a error y protección del consumidor; Protección de la salud o seguridad humanas; Prescripciones en materia de calidad; Reducción de obstáculos al comercio y facilitación del comercio; </t>
  </si>
  <si>
    <t>G/TBT/N/UGA/1045</t>
  </si>
  <si>
    <t>Butter Sauce</t>
  </si>
  <si>
    <t>0405 - Mantequilla (manteca)* y demás materias grasas de la leche; pastas lácteas para untar.</t>
  </si>
  <si>
    <t>67.100 - Leche y productos lácteos</t>
  </si>
  <si>
    <t>Butter sauce Ghee sauce (Eshabwe) — Specification</t>
  </si>
  <si>
    <t>This working Draft Uganda Standard specifies requirements and methods of sampling and test for butter sauce (Eshabwe), which is intended for direct human consumption.</t>
  </si>
  <si>
    <t>G/TBT/N/UGA/1046</t>
  </si>
  <si>
    <t>0401 - Leche y nata (crema), sin concentrar, sin adición de azúcar ni otro edulcorante.</t>
  </si>
  <si>
    <t>67.100.10 - Leche y productos lácteos procesados</t>
  </si>
  <si>
    <t>Pasteurized goat milk— Specification</t>
  </si>
  <si>
    <t>This Draft Uganda Standard specifies the requirements and methods of test and sampling for pasteurized goat’s milk.</t>
  </si>
  <si>
    <t xml:space="preserve">Información al consumidor, Etiquetado; Prevención de prácticas que puedan inducir a error y protección del consumidor; Protección de la salud o seguridad humanas; Protección del medio ambiente; Prescripciones en materia de calidad; Reducción de obstáculos al comercio y facilitación del comercio; </t>
  </si>
  <si>
    <t>G/TBT/N/UGA/1047</t>
  </si>
  <si>
    <t>2206 - Las demás bebidas fermentadas (por ejemplo: sidra, perada, aguamiel); mezclas de bebidas fermentadas y mezclas de bebidas fermentadas y bebidas no alcohólicas, no expresadas ni comprendidas en otra parte.</t>
  </si>
  <si>
    <t>Cider and Perry — Specification</t>
  </si>
  <si>
    <t>This Draft Uganda Standard specifies requirements and methods of sampling and test for cider and perry for human consumption.</t>
  </si>
  <si>
    <t>G/TBT/N/UGA/1048</t>
  </si>
  <si>
    <t>22042 - - Los demás vinos; mosto de uva en el que la fermentación se ha impedido o cortado añadiendo alcohol:</t>
  </si>
  <si>
    <t>Country wine— Specification</t>
  </si>
  <si>
    <t>This draft Uganda standard specifies requirements and methods of sampling and test for country wines.</t>
  </si>
  <si>
    <t>03/04/2019</t>
  </si>
  <si>
    <t>G/TBT/N/CHL/470</t>
  </si>
  <si>
    <t>Paneles- Segmentos de muro</t>
  </si>
  <si>
    <t>91.100 - Materiales de construcción</t>
  </si>
  <si>
    <t>Ministerio de Relaciones Exteriores - Dirección General de Relaciones Económicas Internacionales</t>
  </si>
  <si>
    <t>Norma Chilena NCh 801:2016 Elementos de Construcción - Segmentos de muro - Ensayo de compresión</t>
  </si>
  <si>
    <r>
      <rPr>
        <sz val="11"/>
        <rFont val="Calibri"/>
      </rPr>
      <t xml:space="preserve">Esta norma establece el método de ensayo para determinar el comportamiento y resistencia a la compresión de segmentos de muro representativos de un sistema constructivo. Los procedimientos descritos en </t>
    </r>
    <r>
      <rPr>
        <sz val="11"/>
        <color rgb="FF000000"/>
        <rFont val="Calibri"/>
      </rPr>
      <t xml:space="preserve">esta norma pretenden reproducir condiciones de carga representativas de aquellas encontradas en servicio. El método consiste en someter probetas a la acción de cargas de compresión que se incrementan gradualmente en ciclos de cargas y descargas para medir las deformaciones producidas por estos. </t>
    </r>
    <r>
      <rPr>
        <sz val="11"/>
        <color rgb="FF000000"/>
        <rFont val="Calibri"/>
      </rPr>
      <t/>
    </r>
  </si>
  <si>
    <r>
      <rPr>
        <sz val="11"/>
        <rFont val="Calibri"/>
      </rPr>
      <t xml:space="preserve">Protección de la salud o seguridad humanas; </t>
    </r>
    <r>
      <rPr>
        <sz val="11"/>
        <color rgb="FF000000"/>
        <rFont val="Calibri"/>
      </rPr>
      <t xml:space="preserve">Prescripciones en materia de seguridad </t>
    </r>
    <r>
      <rPr>
        <sz val="11"/>
        <color rgb="FF000000"/>
        <rFont val="Calibri"/>
      </rPr>
      <t>;</t>
    </r>
  </si>
  <si>
    <t>02/06/2019</t>
  </si>
  <si>
    <t>G/TBT/N/CHL/471</t>
  </si>
  <si>
    <t>Paneles - Segmento de muro</t>
  </si>
  <si>
    <t>Norma Chilena NCh 802:2017 Elementos de Construcción - Segmentos de mur - Ensayo de carga horizontal</t>
  </si>
  <si>
    <r>
      <rPr>
        <sz val="11"/>
        <rFont val="Calibri"/>
      </rPr>
      <t>Esta norma establece el método de ensayo para determinar el comportamiento y resistencia de segmentos de muro al someterlos a una carga horizontal contenida en su plano y aplicada en el borde superior del mismo. Las condiciones de borde pretenden determinar el comportamiento al corte de la probeta de ensayo. Esta norma también establece el método de ensayo para determinar el comportamiento y la resistencia de segmentos de muro sometido a una carga horizontal contenida en su plano, donde las condiciones de borde representan el comportamiento de la estructura, sin considerar la restricción al giro de la probeta de ensayo. Ambos métodos de ensayo se pueden aplicar de manera alternativa o complementaria, dependiendo de los datos que se requieran para el diseño del segmento de muro. NOTA La elección de un método por sobre otro, o el uso de ambos, queda de común acuerdo entre mandante y oferente del ensayo.</t>
    </r>
    <r>
      <rPr>
        <sz val="11"/>
        <color rgb="FF000000"/>
        <rFont val="Calibri"/>
      </rPr>
      <t/>
    </r>
  </si>
  <si>
    <t>Protección de la salud o seguridad humanas; Prescripciones en materia de seguridad.;</t>
  </si>
  <si>
    <t>G/TBT/N/CHL/472</t>
  </si>
  <si>
    <t>Paneles - Segmentos de muro</t>
  </si>
  <si>
    <t>Norma Chilena NCh 803:2016 Elementos de Construcción - Segmentos de muro- Ensayo de flexión</t>
  </si>
  <si>
    <r>
      <rPr>
        <sz val="11"/>
        <rFont val="Calibri"/>
      </rPr>
      <t>Esta norma establece los métodos de ensayos para determinar el comportamiento y resistencia a la flexión de segmentos de muro, techo y piso representativos de un sistema constructivo. Esta norma describe el método de ensayo con la probeta de ensayo en posición horizontal. Los procedimientos descritos en esta norma pretenden reproducir condiciones de carga representativas de aquellas encontradas en servicio. Adicionalmente, cuando el ensayo de flexión se aplica a segmentos de piso y techo, se deben seguir las indicaciones descritas en Anexo A.</t>
    </r>
    <r>
      <rPr>
        <sz val="11"/>
        <color rgb="FF000000"/>
        <rFont val="Calibri"/>
      </rPr>
      <t/>
    </r>
  </si>
  <si>
    <t>Protección de la salud o seguridad humanas; Prescripciones en materia de seguridad;</t>
  </si>
  <si>
    <t>G/TBT/N/CHL/473</t>
  </si>
  <si>
    <t>Norma Chilena NCh 804:2017 Elementos de Construcción - Segmentos de muro - Ensayo de impacto</t>
  </si>
  <si>
    <r>
      <rPr>
        <sz val="11"/>
        <rFont val="Calibri"/>
      </rPr>
      <t>Esta norma establece los métodos de ensayos para determinar el comportamiento y resistencia al impacto en segmentos de muro, techo y piso representativos de un sistema constructivo. Los ensayos descritos en esta norma pretenden reproducir condiciones representativas de aquellas encontradas en servicio, cuando se produce un impacto de un cuerpo. Los segmentos de muro se deben ensayar en posición vertical y aquellos utilizados en la construcción de segmentos de piso y techo, solo en posición horizontal.</t>
    </r>
    <r>
      <rPr>
        <sz val="11"/>
        <color rgb="FF000000"/>
        <rFont val="Calibri"/>
      </rPr>
      <t/>
    </r>
  </si>
  <si>
    <t>G/TBT/N/DOM/228</t>
  </si>
  <si>
    <t>República Dominicana</t>
  </si>
  <si>
    <t>01.020 - Terminología (principios y coordinación)</t>
  </si>
  <si>
    <t>Servicio Nacional de Información sobre OTC
Dirección de Comercio Exterior (DICOEX)
Ministerio de Industria, Comercio y Mipymes (MICM)
Avenida 27 de febrero, Santo Domingo, R.D.
Correo electronico: rdotc@mic.gob.do 
Tel: 809-567-7192 / Fax: 809-381-8076</t>
  </si>
  <si>
    <t>Ley No. 166-12 que crea el Sistema Dominicano para la Calidad, SIDOCAL.</t>
  </si>
  <si>
    <r>
      <rPr>
        <sz val="11"/>
        <rFont val="Calibri"/>
      </rPr>
      <t xml:space="preserve">Artículo 56.- Autoridad de Notificación en Materia de Obstáculos Técnicos al Comercio (OTC). El INDOCAL fungirá como Autoridad Nacional de Notificación (NNA) en materia de OTC y, en calidad de tal, es la única entidad oficial responsable de la puesta en ejecución de los procedimientos de notificación de los reglamentos técnicos a las oficinas competentes de la OMC. Las funciones del INDOCAL en su calidad de NNA en materia de OTC se realizarán en estrecha coordinación y colaboración con las autoridades gubernamentales competentes y por vía del Ministerio de Relaciones Exteriores de la República Dominicana. </t>
    </r>
    <r>
      <rPr>
        <sz val="11"/>
        <color rgb="FF000000"/>
        <rFont val="Calibri"/>
      </rPr>
      <t xml:space="preserve">
</t>
    </r>
    <r>
      <rPr>
        <sz val="11"/>
        <color rgb="FF000000"/>
        <rFont val="Calibri"/>
      </rPr>
      <t>Párrafo II: El Punto de Contacto (Enquiry Point) en materia de OTC es la Dirección de Comercio Exterior del Ministerio de Industria y Comercio (MIC).</t>
    </r>
    <r>
      <rPr>
        <sz val="11"/>
        <color rgb="FF000000"/>
        <rFont val="Calibri"/>
      </rPr>
      <t/>
    </r>
  </si>
  <si>
    <r>
      <rPr>
        <sz val="11"/>
        <rFont val="Calibri"/>
      </rPr>
      <t xml:space="preserve">Otros; </t>
    </r>
    <r>
      <rPr>
        <sz val="11"/>
        <color rgb="FF000000"/>
        <rFont val="Calibri"/>
      </rPr>
      <t>Ley No. 166-12 que crea el Sistema Dominicano para la Calidad, SIDOCAL</t>
    </r>
    <r>
      <rPr>
        <sz val="11"/>
        <color rgb="FF000000"/>
        <rFont val="Calibri"/>
      </rPr>
      <t xml:space="preserve">
</t>
    </r>
    <r>
      <rPr>
        <sz val="11"/>
        <color rgb="FF000000"/>
        <rFont val="Calibri"/>
      </rPr>
      <t>Designar la Autoridad Nacional de Notificación y el Punto focal en materia de OTC.</t>
    </r>
    <r>
      <rPr>
        <sz val="11"/>
        <color rgb="FF000000"/>
        <rFont val="Calibri"/>
      </rPr>
      <t xml:space="preserve">
</t>
    </r>
    <r>
      <rPr>
        <sz val="11"/>
        <color rgb="FF000000"/>
        <rFont val="Calibri"/>
      </rPr>
      <t>Otros</t>
    </r>
    <r>
      <rPr>
        <sz val="11"/>
        <color rgb="FF000000"/>
        <rFont val="Calibri"/>
      </rPr>
      <t>;</t>
    </r>
  </si>
  <si>
    <t>G/TBT/N/DOM/229</t>
  </si>
  <si>
    <t>401220 - - Neumáticos (llantas neumáticas) usados</t>
  </si>
  <si>
    <t>83.160.01 - Neumáticos en general</t>
  </si>
  <si>
    <t>Servicio Nacional de Información sobre OTC
Dirección de Comercio Exterior (DICOEX)
Ministerio de Industria, Comercio y Mipymes (MICM)
Avenida 27 de febrero, Santo Domingo, R.D.
Correo electronico: rdotc@mic.gob.do 
Tel: 809-567-7192 / Fax: 809-381-8076</t>
  </si>
  <si>
    <t>Reglamento Técnico Dominicano: Neumáticos en general y comercialización de neumáticos automotrices usados</t>
  </si>
  <si>
    <t>Objetivo y Campo de aplicación, definiciones, requisitos para la comercialización de neumáticos usados, sistema de almacenamiento y supervisión, condiciones para el transporte, permisos y procesos previo a la internación, muestreo, evaluación de la conformidad por las entidades de vigilancia, prohibiciones y sanciones</t>
  </si>
  <si>
    <t>Prevención de prácticas que puedan inducir a error y protección del consumidor; Protección de la salud o seguridad humanas; Objetivo. Este reglamento técnico tiene por objeto definir los requisitos y parámetros para la Comercialización de Neumáticos Usados, de la clasificación arancelaria S.A. 4012.20.00, con aros y sin aros, mediante el establecimiento de los requisitos, condiciones y controles para su comercialización en el mercado local; a fin de prevenir y minimizar riesgos para la vida e integridad humana, y evitar prácticas que puedan inducir a error o engaño a los consumidores. Su cumplimiento será de carácter obligatorio para cualquier persona física o moral que comercialice neumáticos usados en todo el territorio nacional sea de procedencia local o importada.;</t>
  </si>
  <si>
    <t>G/TBT/N/ECU/344</t>
  </si>
  <si>
    <t>732111 - -- De combustibles gaseosos, o de gas y otros combustibles; 732181 - -- De combustibles gaseosos, o de gas y otros combustibles</t>
  </si>
  <si>
    <t>97.040.20 - Cocinas, hornillos, hornos y aparatos análogos; 97.100.20 - Aparatos de calefacción a gas</t>
  </si>
  <si>
    <t>Subsecretaría de Calidad 
Ministerio de Producción, Comercio, Exterior, Inversiones y Pesca (MPCEIP)
Dirección: Av. Amazonas entre Unión Nacional de Periodistas y Alfonso Pereira,  Piso 8, Bloque amarillo
Teléfono: (+593 2) 3948760 Ext. 2254 - 2272
Correo electrónico: 
puntocontactoOTCECU@produccion.gob.ec
puntocontactoOTCECU@gmail.com
aramon@produccion.gob.ec
cyepez@produccion.gob.ec
jsanchez@produccion.gob.ec
Página WEB: www.industrias.gob.ec</t>
  </si>
  <si>
    <t>Proyecto de Segunda Revisión del Reglamento Técnico Ecuatoriano RTE INEN 005 (2R) "Artefactos de uso doméstico para cocinar, que utilicen combustible gaseoso"</t>
  </si>
  <si>
    <r>
      <rPr>
        <sz val="11"/>
        <rFont val="Calibri"/>
      </rPr>
      <t>Este reglamento técnico ecuatoriano establece los requisitos que deben cumplir los artefactos de uso doméstico para cocinar, que utilicen combustible gaseoso (cocinas a gas), previamente a la comercialización de productos nacionales e importados, con el propósito de proteger la seguridad o la salud de las personas, el medio ambiente; así como prevenir prácticas que puedan inducir a error.</t>
    </r>
    <r>
      <rPr>
        <sz val="11"/>
        <color rgb="FF000000"/>
        <rFont val="Calibri"/>
      </rPr>
      <t xml:space="preserve">
</t>
    </r>
    <r>
      <rPr>
        <sz val="11"/>
        <color rgb="FF000000"/>
        <rFont val="Calibri"/>
      </rPr>
      <t>Este reglamento técnico se aplica a los productos, sean importados, fabricación nacional o ensamblados a partir de conjuntos en CKD:</t>
    </r>
    <r>
      <rPr>
        <sz val="11"/>
        <color rgb="FF000000"/>
        <rFont val="Calibri"/>
      </rPr>
      <t xml:space="preserve">
</t>
    </r>
    <r>
      <rPr>
        <sz val="11"/>
        <color rgb="FF000000"/>
        <rFont val="Calibri"/>
      </rPr>
      <t>1 Cocinetas;
2 Encimeras;
3 Cocinas empotrables;
4 Cocinas con horno;
5 Cocinas con gabinete;
6 Hornos;
7 Hornos empotrables;
8 Asadores;
9 Este reglamento técnico ecuatoriano también aplica a los artefactos que a más de usar combustibles gaseosos para la cocción, pueden usar energía eléctrica para diversas funciones del mismo.</t>
    </r>
    <r>
      <rPr>
        <sz val="11"/>
        <color rgb="FF000000"/>
        <rFont val="Calibri"/>
      </rPr>
      <t xml:space="preserve">
</t>
    </r>
    <r>
      <rPr>
        <sz val="11"/>
        <color rgb="FF000000"/>
        <rFont val="Calibri"/>
      </rPr>
      <t>Este reglamento técnico no aplica a los siguientes artefactos de cocción:</t>
    </r>
    <r>
      <rPr>
        <sz val="11"/>
        <color rgb="FF000000"/>
        <rFont val="Calibri"/>
      </rPr>
      <t xml:space="preserve">
</t>
    </r>
    <r>
      <rPr>
        <sz val="11"/>
        <color rgb="FF000000"/>
        <rFont val="Calibri"/>
      </rPr>
      <t>1 Para uso en exteriores;
2 Que funcionan a presiones mayores que las definidas en la Norma NTE INEN 2259;
3 De uso comercial, industrial o profesional.</t>
    </r>
    <r>
      <rPr>
        <sz val="11"/>
        <color rgb="FF000000"/>
        <rFont val="Calibri"/>
      </rPr>
      <t xml:space="preserve">
</t>
    </r>
    <r>
      <rPr>
        <sz val="11"/>
        <color rgb="FF000000"/>
        <rFont val="Calibri"/>
      </rPr>
      <t/>
    </r>
  </si>
  <si>
    <t>G/TBT/N/ECU/345</t>
  </si>
  <si>
    <t>2520 - Yeso natural; anhidrita; yeso fraguable (consistente en yeso natural calcinado o en sulfato de calcio), incluso coloreado o con pequeñas cantidades de aceleradores o retardadores.; 2522 - Cal viva, cal apagada y cal hidráulica, excepto el óxido y el hidróxido de calcio de la partida 28.25.; 25232 - - Cemento Portland:; 252390 - - Los demás cementos hidráulicos</t>
  </si>
  <si>
    <t>91.100.10 - Cemento. Yeso. Cal. Mortero</t>
  </si>
  <si>
    <t>Proyecto de Segunda Revisión del Reglamento Técnico Ecuatoriano PRTE INEN 007 (2R) "Cementos, cal y yeso para la construcción"</t>
  </si>
  <si>
    <r>
      <rPr>
        <sz val="11"/>
        <rFont val="Calibri"/>
      </rPr>
      <t>Este reglamento técnico ecuatoriano establece los requisitos que deben cumplir los diferentes tipos de cemento, cal y yeso para la construcción, previamente a la comercialización de productos nacionales e importados, con el propósito de proteger la seguridad y la salud de las personas; así como prevenir prácticas que puedan inducir a error.</t>
    </r>
    <r>
      <rPr>
        <sz val="11"/>
        <color rgb="FF000000"/>
        <rFont val="Calibri"/>
      </rPr>
      <t xml:space="preserve">
</t>
    </r>
    <r>
      <rPr>
        <sz val="11"/>
        <color rgb="FF000000"/>
        <rFont val="Calibri"/>
      </rPr>
      <t>Este reglamento técnico se aplica a los productos:</t>
    </r>
    <r>
      <rPr>
        <sz val="11"/>
        <color rgb="FF000000"/>
        <rFont val="Calibri"/>
      </rPr>
      <t xml:space="preserve">
</t>
    </r>
    <r>
      <rPr>
        <sz val="11"/>
        <color rgb="FF000000"/>
        <rFont val="Calibri"/>
      </rPr>
      <t xml:space="preserve">1 </t>
    </r>
    <r>
      <rPr>
        <sz val="11"/>
        <color rgb="FF000000"/>
        <rFont val="Calibri"/>
      </rPr>
      <t xml:space="preserve">Cemento Portland.
</t>
    </r>
    <r>
      <rPr>
        <sz val="11"/>
        <color rgb="FF000000"/>
        <rFont val="Calibri"/>
      </rPr>
      <t>2</t>
    </r>
    <r>
      <rPr>
        <sz val="11"/>
        <color rgb="FF000000"/>
        <rFont val="Calibri"/>
      </rPr>
      <t xml:space="preserve"> Cementos hidráulicos compuestos.
</t>
    </r>
    <r>
      <rPr>
        <sz val="11"/>
        <color rgb="FF000000"/>
        <rFont val="Calibri"/>
      </rPr>
      <t>3</t>
    </r>
    <r>
      <rPr>
        <sz val="11"/>
        <color rgb="FF000000"/>
        <rFont val="Calibri"/>
      </rPr>
      <t xml:space="preserve"> Cemento para mampostería.
</t>
    </r>
    <r>
      <rPr>
        <sz val="11"/>
        <color rgb="FF000000"/>
        <rFont val="Calibri"/>
      </rPr>
      <t>4</t>
    </r>
    <r>
      <rPr>
        <sz val="11"/>
        <color rgb="FF000000"/>
        <rFont val="Calibri"/>
      </rPr>
      <t xml:space="preserve"> Cemento para mortero.
</t>
    </r>
    <r>
      <rPr>
        <sz val="11"/>
        <color rgb="FF000000"/>
        <rFont val="Calibri"/>
      </rPr>
      <t>5</t>
    </r>
    <r>
      <rPr>
        <sz val="11"/>
        <color rgb="FF000000"/>
        <rFont val="Calibri"/>
      </rPr>
      <t xml:space="preserve"> Cemento plástico para revoques.
</t>
    </r>
    <r>
      <rPr>
        <sz val="11"/>
        <color rgb="FF000000"/>
        <rFont val="Calibri"/>
      </rPr>
      <t>6</t>
    </r>
    <r>
      <rPr>
        <sz val="11"/>
        <color rgb="FF000000"/>
        <rFont val="Calibri"/>
      </rPr>
      <t xml:space="preserve"> Cemento hidráulico
</t>
    </r>
    <r>
      <rPr>
        <sz val="11"/>
        <color rgb="FF000000"/>
        <rFont val="Calibri"/>
      </rPr>
      <t>7</t>
    </r>
    <r>
      <rPr>
        <sz val="11"/>
        <color rgb="FF000000"/>
        <rFont val="Calibri"/>
      </rPr>
      <t xml:space="preserve"> Cal hidráulica hidratada para construcción.
</t>
    </r>
    <r>
      <rPr>
        <sz val="11"/>
        <color rgb="FF000000"/>
        <rFont val="Calibri"/>
      </rPr>
      <t xml:space="preserve">8 </t>
    </r>
    <r>
      <rPr>
        <sz val="11"/>
        <color rgb="FF000000"/>
        <rFont val="Calibri"/>
      </rPr>
      <t xml:space="preserve">Cal hidratada para uso en mampostería.
</t>
    </r>
    <r>
      <rPr>
        <sz val="11"/>
        <color rgb="FF000000"/>
        <rFont val="Calibri"/>
      </rPr>
      <t xml:space="preserve">9 </t>
    </r>
    <r>
      <rPr>
        <sz val="11"/>
        <color rgb="FF000000"/>
        <rFont val="Calibri"/>
      </rPr>
      <t xml:space="preserve">Cal viva para propósitos estructurales.
</t>
    </r>
    <r>
      <rPr>
        <sz val="11"/>
        <color rgb="FF000000"/>
        <rFont val="Calibri"/>
      </rPr>
      <t xml:space="preserve">10 </t>
    </r>
    <r>
      <rPr>
        <sz val="11"/>
        <color rgb="FF000000"/>
        <rFont val="Calibri"/>
      </rPr>
      <t>Yeso para construcción.</t>
    </r>
    <r>
      <rPr>
        <sz val="11"/>
        <color rgb="FF000000"/>
        <rFont val="Calibri"/>
      </rPr>
      <t xml:space="preserve">
</t>
    </r>
    <r>
      <rPr>
        <sz val="11"/>
        <color rgb="FF000000"/>
        <rFont val="Calibri"/>
      </rPr>
      <t>Este reglamento técnico no se aplica a:</t>
    </r>
    <r>
      <rPr>
        <sz val="11"/>
        <color rgb="FF000000"/>
        <rFont val="Calibri"/>
      </rPr>
      <t xml:space="preserve">
</t>
    </r>
    <r>
      <rPr>
        <sz val="11"/>
        <color rgb="FF000000"/>
        <rFont val="Calibri"/>
      </rPr>
      <t>Cementos y otros aglomerantes para usos especiales, como cementos para pozos petroleros, cementos epóxicos, etc.</t>
    </r>
    <r>
      <rPr>
        <sz val="11"/>
        <color rgb="FF000000"/>
        <rFont val="Calibri"/>
      </rPr>
      <t/>
    </r>
  </si>
  <si>
    <t>G/TBT/N/ECU/346</t>
  </si>
  <si>
    <t>3813 - Preparaciones y cargas para aparatos extintores; granadas y bombas extintoras.; 842410 - - Extintores, incluso cargados</t>
  </si>
  <si>
    <t>Proyecto de Tercera Revisión del Reglamento Técnico Ecuatoriano PRTE INEN 006 (3R) "Extintores portátiles y agentes de extinción de fuego"</t>
  </si>
  <si>
    <r>
      <rPr>
        <sz val="11"/>
        <rFont val="Calibri"/>
      </rPr>
      <t>El presente Proyecto de Reglamento Técnico Ecuatoriano establece los requisitos que deben cumplir los extintores portátiles y, los agentes para la extinción de fuego, previamente a la comercialización de productos nacionales e importados, con el propósito de proteger la seguridad de las personas, así como prevenir prácticas que puedan inducir a error.</t>
    </r>
    <r>
      <rPr>
        <sz val="11"/>
        <color rgb="FF000000"/>
        <rFont val="Calibri"/>
      </rPr>
      <t xml:space="preserve">
</t>
    </r>
    <r>
      <rPr>
        <sz val="11"/>
        <color rgb="FF000000"/>
        <rFont val="Calibri"/>
      </rPr>
      <t>Este reglamento técnico se aplica a los productos:</t>
    </r>
    <r>
      <rPr>
        <sz val="11"/>
        <color rgb="FF000000"/>
        <rFont val="Calibri"/>
      </rPr>
      <t xml:space="preserve">
</t>
    </r>
    <r>
      <rPr>
        <sz val="11"/>
        <color rgb="FF000000"/>
        <rFont val="Calibri"/>
      </rPr>
      <t>1.- Extintores portátiles que tienen una capacidad de hasta 27 kg, independientemente del agente de extinción que utilicen, de la cantidad del mismo o de la clase de fuego a que se destine;</t>
    </r>
    <r>
      <rPr>
        <sz val="11"/>
        <color rgb="FF000000"/>
        <rFont val="Calibri"/>
      </rPr>
      <t xml:space="preserve">
</t>
    </r>
    <r>
      <rPr>
        <sz val="11"/>
        <color rgb="FF000000"/>
        <rFont val="Calibri"/>
      </rPr>
      <t>2.- Extintores portátiles sobre ruedas que tienen una capacidad de hasta 125 L (33 galones) para unidades de espuma y de 13,6 kg a 158,8 kg (30 lb a 350 lb) para otros tipos de extintores, independientemente del agente de extinción que utilicen, de la cantidad del mismo o de la clase de fuego al que se destine</t>
    </r>
    <r>
      <rPr>
        <sz val="11"/>
        <color rgb="FF000000"/>
        <rFont val="Calibri"/>
      </rPr>
      <t xml:space="preserve">
</t>
    </r>
    <r>
      <rPr>
        <sz val="11"/>
        <color rgb="FF000000"/>
        <rFont val="Calibri"/>
      </rPr>
      <t>3.- Agentes de extinción de fuego de Polvo Químico Seco, CO2 y agentes de extinción de fuego a base de agua, agentes limpios.</t>
    </r>
    <r>
      <rPr>
        <sz val="11"/>
        <color rgb="FF000000"/>
        <rFont val="Calibri"/>
      </rPr>
      <t xml:space="preserve">
</t>
    </r>
    <r>
      <rPr>
        <sz val="11"/>
        <color rgb="FF000000"/>
        <rFont val="Calibri"/>
      </rPr>
      <t>Este reglamento técnico no aplica a Sistemas permanentemente instalados para extinción de incendios, aún donde partes de tales sistemas sean portátiles (tales como mangueras y boquillas fijados a un suministro fijo de agente de extinción).</t>
    </r>
    <r>
      <rPr>
        <sz val="11"/>
        <color rgb="FF000000"/>
        <rFont val="Calibri"/>
      </rPr>
      <t/>
    </r>
  </si>
  <si>
    <t>G/TBT/N/ECU/347</t>
  </si>
  <si>
    <t>391732 - -- Los demás, sin reforzar ni combinar con otras materias, sin accesorios; 7311 - Recipientes para gas comprimido o licuado, de fundición, hierro o acero.; 848110 - - Válvulas reductoras de presión; 848140 - - Válvulas de alivio o seguridad; 848180 - - Los demás artículos de grifería y órganos similares</t>
  </si>
  <si>
    <t>23.020.10 - Contenedores y tanques fijos; 23.020.30 - Recipientes a presión, botellas de gas; 23.060.40 - Reguladores de presión</t>
  </si>
  <si>
    <t>Proyecto de Cuarta Revisión del Reglamento Técnico Ecuatoriano PRTE INEN 008 (4R) "Tanques y cilindros de acero soldados para gas licuado de petróleo (GLP) y sus conjuntos técnicos"</t>
  </si>
  <si>
    <r>
      <rPr>
        <sz val="11"/>
        <rFont val="Calibri"/>
      </rPr>
      <t xml:space="preserve">Este proyecto reglamento técnico ecuatoriano establece los requisitos que deben cumplir los </t>
    </r>
    <r>
      <rPr>
        <sz val="11"/>
        <color rgb="FF000000"/>
        <rFont val="Calibri"/>
      </rPr>
      <t>tanques y cilindros de acero soldados para gas licuado de petróleo (GLP) y sus conjuntos técnicos</t>
    </r>
    <r>
      <rPr>
        <sz val="11"/>
        <color rgb="FF000000"/>
        <rFont val="Calibri"/>
      </rPr>
      <t xml:space="preserve">, previamente a la comercialización de productos nacionales e importados, con el propósito de proteger la seguridad de las personas; </t>
    </r>
    <r>
      <rPr>
        <sz val="11"/>
        <color rgb="FF000000"/>
        <rFont val="Calibri"/>
      </rPr>
      <t>así como prevenir prácticas que puedan inducir a error.</t>
    </r>
    <r>
      <rPr>
        <sz val="11"/>
        <color rgb="FF000000"/>
        <rFont val="Calibri"/>
      </rPr>
      <t xml:space="preserve">
</t>
    </r>
    <r>
      <rPr>
        <sz val="11"/>
        <color rgb="FF000000"/>
        <rFont val="Calibri"/>
      </rPr>
      <t>Este proyecto de reglamento técnico se aplica a los productos:</t>
    </r>
    <r>
      <rPr>
        <sz val="11"/>
        <color rgb="FF000000"/>
        <rFont val="Calibri"/>
      </rPr>
      <t xml:space="preserve">
</t>
    </r>
    <r>
      <rPr>
        <sz val="11"/>
        <color rgb="FF000000"/>
        <rFont val="Calibri"/>
      </rPr>
      <t xml:space="preserve">1.- Cilindros de acero soldados para Gas Licuado de Petróleo, GLP.
</t>
    </r>
    <r>
      <rPr>
        <sz val="11"/>
        <color rgb="FF000000"/>
        <rFont val="Calibri"/>
      </rPr>
      <t xml:space="preserve">2.- Mangueras flexibles de conexión para GLP.
</t>
    </r>
    <r>
      <rPr>
        <sz val="11"/>
        <color rgb="FF000000"/>
        <rFont val="Calibri"/>
      </rPr>
      <t xml:space="preserve">3.- Reguladores de baja presión para GLP.
</t>
    </r>
    <r>
      <rPr>
        <sz val="11"/>
        <color rgb="FF000000"/>
        <rFont val="Calibri"/>
      </rPr>
      <t xml:space="preserve">4.- Válvulas destinadas a cilindros para GLP.
</t>
    </r>
    <r>
      <rPr>
        <sz val="11"/>
        <color rgb="FF000000"/>
        <rFont val="Calibri"/>
      </rPr>
      <t xml:space="preserve">5.- Revisión de cilindros de acero para GLP que se encuentran en circulación.
</t>
    </r>
    <r>
      <rPr>
        <sz val="11"/>
        <color rgb="FF000000"/>
        <rFont val="Calibri"/>
      </rPr>
      <t>6.- Tanques para gas licuado de petróleo (GLP) a baja presión.</t>
    </r>
    <r>
      <rPr>
        <sz val="11"/>
        <color rgb="FF000000"/>
        <rFont val="Calibri"/>
      </rPr>
      <t/>
    </r>
  </si>
  <si>
    <t>G/TBT/N/ECU/348</t>
  </si>
  <si>
    <t>68159 - - Las demás manufacturas:; 6911 - Vajilla y demás artículos de uso doméstico, higiene o tocador, de porcelana.; 6912 - Vajilla y demás artículos de uso doméstico, higiene o tocador, de cerámica, excepto porcelana.</t>
  </si>
  <si>
    <t>67.250 - Materiales y artículos en contacto con alimentos</t>
  </si>
  <si>
    <t>Materiales destinados a entrar en contacto con pro</t>
  </si>
  <si>
    <t>Proyecto de Segunda Revisión del Reglamento Técnico Ecuatoriano PRTE INEN 010 (2R) "Vajillas cerámicas destinadas a estar en contacto con alimentos".</t>
  </si>
  <si>
    <r>
      <rPr>
        <sz val="11"/>
        <rFont val="Calibri"/>
      </rPr>
      <t>Este reglamento técnico establece los requisitos que deben cumplir las vajillas cerámicas destinadas a estar en contacto con alimentos, previamente a la comercialización de productos nacionales e importados, con el propósito de proteger la seguridad y salud de las personas, así como prevenir prácticas que puedan inducir a error.</t>
    </r>
    <r>
      <rPr>
        <sz val="11"/>
        <color rgb="FF000000"/>
        <rFont val="Calibri"/>
      </rPr>
      <t xml:space="preserve">
</t>
    </r>
    <r>
      <rPr>
        <sz val="11"/>
        <color rgb="FF000000"/>
        <rFont val="Calibri"/>
      </rPr>
      <t xml:space="preserve">Este reglamento técnico se aplica a los productos: </t>
    </r>
    <r>
      <rPr>
        <sz val="11"/>
        <color rgb="FF000000"/>
        <rFont val="Calibri"/>
      </rPr>
      <t xml:space="preserve">
</t>
    </r>
    <r>
      <rPr>
        <sz val="11"/>
        <color rgb="FF000000"/>
        <rFont val="Calibri"/>
      </rPr>
      <t>1.- Vajillas cerámicas vitrificadas, semivitrificadas y no vitrificadas, destinadas a estar en contacto con alimentos.</t>
    </r>
    <r>
      <rPr>
        <sz val="11"/>
        <color rgb="FF000000"/>
        <rFont val="Calibri"/>
      </rPr>
      <t xml:space="preserve">
</t>
    </r>
    <r>
      <rPr>
        <sz val="11"/>
        <color rgb="FF000000"/>
        <rFont val="Calibri"/>
      </rPr>
      <t>Este reglamento técnico no aplica a:</t>
    </r>
    <r>
      <rPr>
        <sz val="11"/>
        <color rgb="FF000000"/>
        <rFont val="Calibri"/>
      </rPr>
      <t xml:space="preserve">
</t>
    </r>
    <r>
      <rPr>
        <sz val="11"/>
        <color rgb="FF000000"/>
        <rFont val="Calibri"/>
      </rPr>
      <t>1.- Productos cerámicos clasificados como adornos  u ornamentos.</t>
    </r>
    <r>
      <rPr>
        <sz val="11"/>
        <color rgb="FF000000"/>
        <rFont val="Calibri"/>
      </rPr>
      <t xml:space="preserve">
</t>
    </r>
    <r>
      <rPr>
        <sz val="11"/>
        <color rgb="FF000000"/>
        <rFont val="Calibri"/>
      </rPr>
      <t>2.- Vajillas y piezas de porcelana.</t>
    </r>
    <r>
      <rPr>
        <sz val="11"/>
        <color rgb="FF000000"/>
        <rFont val="Calibri"/>
      </rPr>
      <t xml:space="preserve">
</t>
    </r>
    <r>
      <rPr>
        <sz val="11"/>
        <color rgb="FF000000"/>
        <rFont val="Calibri"/>
      </rPr>
      <t>3.- Vajillas cerámicas clasificadas como juguetes, las cuales deben cumplir con el RTE INEN 089 “Seguridad de los juguetes” que se encuentre vigente.</t>
    </r>
    <r>
      <rPr>
        <sz val="11"/>
        <color rgb="FF000000"/>
        <rFont val="Calibri"/>
      </rPr>
      <t/>
    </r>
  </si>
  <si>
    <t>G/TBT/N/PHL/211</t>
  </si>
  <si>
    <t>Filipinas</t>
  </si>
  <si>
    <t>13.060 - Calidad del agua</t>
  </si>
  <si>
    <t>Engr. Bayani C. San Juan, Director IV
Center for Device Regulation, Radiation Health, and Research (CDRRHR)
Civic Drive, Filinvest Corporate City, Alabang 1781 Muntinlupa, Philippines
+632.857.1900 loc 8301
info@fda.gov.ph / eppayas@fda.gov.ph
www.fda.gov.ph</t>
  </si>
  <si>
    <t>Draft Administrative Order No. ___ : Policies and Guidelines on the Regulation of Water Treatment Devices/ Systems in the Philippines</t>
  </si>
  <si>
    <r>
      <rPr>
        <sz val="11"/>
        <rFont val="Calibri"/>
      </rPr>
      <t>The Revised Implementing Rules and Regulations of Chapter II- “Water Supply” of the Code on Sanitation of the Philippines (PD 856) provides that “Any person or entity, firm or company involved in the manufacture and sale of water purification equipment, gadgets and devices including household water filters and water purifiers and similar apparatus imported or locally made shall submit an application to the Department of Health through the Bureau of Health Devices and Technology, now the Food and Drug Administration - Center for Device Regulation, Radiation Health and Research (FDACDRRHR) for review, testing and certification before they could market the said equipment, gadgets or devices. To implement this provision, Administrative Order 2005- 0003 entitled “Guidelines on the Issuance of Certificate of Product Registration for Water Purification Equipment and Devices” and its subsequent amendments (AO 2005-0003-A, AO 2005-0003-B and AO 2005-0003-C) were issued by the Department of Health (DOH).</t>
    </r>
    <r>
      <rPr>
        <sz val="11"/>
        <color rgb="FF000000"/>
        <rFont val="Calibri"/>
      </rPr>
      <t xml:space="preserve">
</t>
    </r>
    <r>
      <rPr>
        <sz val="11"/>
        <color rgb="FF000000"/>
        <rFont val="Calibri"/>
      </rPr>
      <t>The above policies cover only the issuance of the Certificate of Product Registration (CPR) for the above-mentioned health products and do not include the licensing of manufacturers, importers and other establishments involved in the distribution of water treatment devices/systems and provisions for donated water purification devices/systems.</t>
    </r>
    <r>
      <rPr>
        <sz val="11"/>
        <color rgb="FF000000"/>
        <rFont val="Calibri"/>
      </rPr>
      <t/>
    </r>
  </si>
  <si>
    <r>
      <rPr>
        <sz val="11"/>
        <rFont val="Calibri"/>
      </rPr>
      <t xml:space="preserve">Información al consumidor, Etiquetado; Prevención de prácticas que puedan inducir a error y protección del consumidor; Protección de la salud o seguridad humanas; </t>
    </r>
    <r>
      <rPr>
        <sz val="11"/>
        <color rgb="FF000000"/>
        <rFont val="Calibri"/>
      </rPr>
      <t>This Administrative Order is promulgated to innovate and improve the regulation of water treatment devices/systems in the Philippines. Specifically, this AO aims to:</t>
    </r>
    <r>
      <rPr>
        <sz val="11"/>
        <color rgb="FF000000"/>
        <rFont val="Calibri"/>
      </rPr>
      <t xml:space="preserve">
</t>
    </r>
    <r>
      <rPr>
        <sz val="11"/>
        <color rgb="FF000000"/>
        <rFont val="Calibri"/>
      </rPr>
      <t>1. Align and harmonize the regulation of water treatment devices/systems with the regulation of other health products under the jurisdiction of the FDA.</t>
    </r>
    <r>
      <rPr>
        <sz val="11"/>
        <color rgb="FF000000"/>
        <rFont val="Calibri"/>
      </rPr>
      <t xml:space="preserve">
</t>
    </r>
    <r>
      <rPr>
        <sz val="11"/>
        <color rgb="FF000000"/>
        <rFont val="Calibri"/>
      </rPr>
      <t>2. Establish rules and regulations for:</t>
    </r>
    <r>
      <rPr>
        <sz val="11"/>
        <color rgb="FF000000"/>
        <rFont val="Calibri"/>
      </rPr>
      <t xml:space="preserve">
</t>
    </r>
    <r>
      <rPr>
        <sz val="11"/>
        <color rgb="FF000000"/>
        <rFont val="Calibri"/>
      </rPr>
      <t>a. licensing of establishments covered by this AO</t>
    </r>
    <r>
      <rPr>
        <sz val="11"/>
        <color rgb="FF000000"/>
        <rFont val="Calibri"/>
      </rPr>
      <t xml:space="preserve">
</t>
    </r>
    <r>
      <rPr>
        <sz val="11"/>
        <color rgb="FF000000"/>
        <rFont val="Calibri"/>
      </rPr>
      <t>b. registration of water purification devices/systems</t>
    </r>
    <r>
      <rPr>
        <sz val="11"/>
        <color rgb="FF000000"/>
        <rFont val="Calibri"/>
      </rPr>
      <t xml:space="preserve">
</t>
    </r>
    <r>
      <rPr>
        <sz val="11"/>
        <color rgb="FF000000"/>
        <rFont val="Calibri"/>
      </rPr>
      <t>c. packaging and labelling requirements for registered water treatment devices/systems</t>
    </r>
    <r>
      <rPr>
        <sz val="11"/>
        <color rgb="FF000000"/>
        <rFont val="Calibri"/>
      </rPr>
      <t xml:space="preserve">
</t>
    </r>
    <r>
      <rPr>
        <sz val="11"/>
        <color rgb="FF000000"/>
        <rFont val="Calibri"/>
      </rPr>
      <t>d. donated water purification devices/systems</t>
    </r>
    <r>
      <rPr>
        <sz val="11"/>
        <color rgb="FF000000"/>
        <rFont val="Calibri"/>
      </rPr>
      <t>;</t>
    </r>
  </si>
  <si>
    <t>G/TBT/N/PHL/212</t>
  </si>
  <si>
    <t>Draft Administrative Order No. ___ : Rules and Regulations Governing the Issuance of an Authorization for an In-Vitro Diagnostic (IVD) Medical Device Based on the ASEAN Harmonized Technical Requirements</t>
  </si>
  <si>
    <r>
      <rPr>
        <sz val="11"/>
        <rFont val="Calibri"/>
      </rPr>
      <t>Republic Act No. 9711, otherwise known as the "Food and Drug Administration Act of 2009", and its Implementing Rules and Regulations, declare that it is the policy of the state to insure the safety, efficacy and quality of IVD medical devices in the country so as to protect the health of the Filipino people.</t>
    </r>
    <r>
      <rPr>
        <sz val="11"/>
        <color rgb="FF000000"/>
        <rFont val="Calibri"/>
      </rPr>
      <t xml:space="preserve">
</t>
    </r>
    <r>
      <rPr>
        <sz val="11"/>
        <color rgb="FF000000"/>
        <rFont val="Calibri"/>
      </rPr>
      <t>The signing of the ASEAN Agreement on Medical Device Directive (AMDD) in 2014, mandated the Philippines to implement the following provisions to a) "require the person responsible for placing the IVD medical devices in that Member State or the authorized representative to register the IVD medical devices with the regulatory authority by of that Member State", b) "shall undertake all necessary measures to ensure that only IVD medical devices which conform to the AMDD may be placed on markets of that Member State" and c) "put in place an appropriate system for the registration of IVD medical devices with the Regulatory Authority of that Member State".</t>
    </r>
    <r>
      <rPr>
        <sz val="11"/>
        <color rgb="FF000000"/>
        <rFont val="Calibri"/>
      </rPr>
      <t xml:space="preserve">
</t>
    </r>
    <r>
      <rPr>
        <sz val="11"/>
        <color rgb="FF000000"/>
        <rFont val="Calibri"/>
      </rPr>
      <t>The Department of Health through the Food and Drug Administration - Center for Device Regulation, Radiation Health and Research (CDRRHR) hereby adopt, issues and implement the AMDD guidelines on the registration of IVD medical devices and to provide the regulatory requirement and registration process.</t>
    </r>
    <r>
      <rPr>
        <sz val="11"/>
        <color rgb="FF000000"/>
        <rFont val="Calibri"/>
      </rPr>
      <t/>
    </r>
  </si>
  <si>
    <t>Protección de la salud o seguridad humanas; This Administrative Order aims to specify the rules, guidelines, procedures and requirements of the FDA-CDRRHR relative to the issuance of an authorizations for IVD medical devices adapting the provisions of ASEAN AMDD.;</t>
  </si>
  <si>
    <t>G/TBT/N/PHL/213</t>
  </si>
  <si>
    <t>Engr. Bayani C. San Juan, Director IV
Center for Device Regulation, Radiation Health, and Research (CDRRHR)
Civic Drive, Filinvest Corporate City, Alabang 1781 Muntinlupa, Philippines
+632.857.1900 loc 8301
info@fda.gov.ph / eppayas@fda.gov.ph
www.fda.gov.ph</t>
  </si>
  <si>
    <t>Draft Administrative Order No. ____ : Guidelines on the Conduct of Clinical Investigation of Medical Devices for Human Subjects in the Philippines</t>
  </si>
  <si>
    <r>
      <rPr>
        <sz val="11"/>
        <rFont val="Calibri"/>
      </rPr>
      <t>The Philippines, as a signatory to the ASEAN Agreement on Medical Device Directive (AMDD), is mandated to institutionalize an appropriate system for the conduct of clinical investigation of medical devices, taking into accout the Helsinki Declaration adopted by 18th World Medical Assembly in Helsinki, Finland, in 1964 and any subsequent amendments or revisions to this Declaration by the World Medical Association.</t>
    </r>
    <r>
      <rPr>
        <sz val="11"/>
        <color rgb="FF000000"/>
        <rFont val="Calibri"/>
      </rPr>
      <t xml:space="preserve">
</t>
    </r>
    <r>
      <rPr>
        <sz val="11"/>
        <color rgb="FF000000"/>
        <rFont val="Calibri"/>
      </rPr>
      <t>As the regulatory agency for medical devices in the Philippines and pursuant to the provisions of Republic Act 9711, otherwise known as the "Food and Drug Administration (FDA) Act of 2009", FDA has been tasked to develop policies on the regulation of medical devices to ensure public health and safety from the use of these products. In addition, FDA is also given the power to conduct, supervise, monitor and audit research studies on health and safety issues of health products undertaken by entities duly approved by the FDA.</t>
    </r>
    <r>
      <rPr>
        <sz val="11"/>
        <color rgb="FF000000"/>
        <rFont val="Calibri"/>
      </rPr>
      <t xml:space="preserve">
</t>
    </r>
    <r>
      <rPr>
        <sz val="11"/>
        <color rgb="FF000000"/>
        <rFont val="Calibri"/>
      </rPr>
      <t>To implement the mandate of FDA and to ensure that all measures relating to the protection of human subjects are carried out during the conduct of clinical investigation of medical devices, this set of guidelines is hereby issued for strict compliance of all concerned.</t>
    </r>
    <r>
      <rPr>
        <sz val="11"/>
        <color rgb="FF000000"/>
        <rFont val="Calibri"/>
      </rPr>
      <t/>
    </r>
  </si>
  <si>
    <t>Protección de la salud o seguridad humanas; This Order aims to establish guidelines on the conduct of clinical investigation of medical devices for human subjects in the Philippines. Specifically, it aims to ensure that the medical device is suitable for the population for which it is intended and to ensure the safety and well-being of subjects participating in the clinical investigation.;</t>
  </si>
  <si>
    <t>G/TBT/N/PHL/214</t>
  </si>
  <si>
    <t>13.030.40 - Instalaciones y equipos para la recogida y tratamiento de los residuos</t>
  </si>
  <si>
    <t>Draft Administrative Order No. ___ : Guidelines on the Issuance of an Authorization for Equipment or Devices Used for Treating Sharps, Pathological and Infectious Waste</t>
  </si>
  <si>
    <r>
      <rPr>
        <sz val="11"/>
        <rFont val="Calibri"/>
      </rPr>
      <t>The Department of Environment and Natural Resources (DENR) and the Department of Health (DOH) issued Joint DENR-DOH Administrative Order No. 02 series of 2005 to provide guidelines on the management of health care wastes relative to the Implementing Rules and Regulations (IRR) of Chapter XVIII - "Refuse Disposal" of the Code on Sanitation of the Philippines (P.D. 856).</t>
    </r>
    <r>
      <rPr>
        <sz val="11"/>
        <color rgb="FF000000"/>
        <rFont val="Calibri"/>
      </rPr>
      <t xml:space="preserve">
</t>
    </r>
    <r>
      <rPr>
        <sz val="11"/>
        <color rgb="FF000000"/>
        <rFont val="Calibri"/>
      </rPr>
      <t>The Joint DENR-DOH Administrative Order mandated the DOH to require all health care waste treatment, storage, disposal (TSD) facility operators and health care waste generators with on-site waste treatment facilities to use DOH registered equipment or devices used for treatment of health care wastes.</t>
    </r>
    <r>
      <rPr>
        <sz val="11"/>
        <color rgb="FF000000"/>
        <rFont val="Calibri"/>
      </rPr>
      <t xml:space="preserve">
</t>
    </r>
    <r>
      <rPr>
        <sz val="11"/>
        <color rgb="FF000000"/>
        <rFont val="Calibri"/>
      </rPr>
      <t>On 14th March 2007, Administrative Order No. 2007-0014 was issued by the Secretary of Health through the Bureau of Health Devices and Technology (BHDT) to provide guidelines on the rules and regulations with respect to registration, monitoring and evaluation of devices and equipment used in the treatment of sharps, pathological and infectious wastes.</t>
    </r>
    <r>
      <rPr>
        <sz val="11"/>
        <color rgb="FF000000"/>
        <rFont val="Calibri"/>
      </rPr>
      <t xml:space="preserve">
</t>
    </r>
    <r>
      <rPr>
        <sz val="11"/>
        <color rgb="FF000000"/>
        <rFont val="Calibri"/>
      </rPr>
      <t>Republic Act 9711, otherwise known as the "Food and Drug Administration (FDA) Act of 2009" through its IRR enhance, strengthen and rationalize the regulatory systems for establishment and products under its jurisdictions.</t>
    </r>
    <r>
      <rPr>
        <sz val="11"/>
        <color rgb="FF000000"/>
        <rFont val="Calibri"/>
      </rPr>
      <t xml:space="preserve">
</t>
    </r>
    <r>
      <rPr>
        <sz val="11"/>
        <color rgb="FF000000"/>
        <rFont val="Calibri"/>
      </rPr>
      <t>To effectively implement the above provisions on the regulations of all devices and equipment used in the treatment of sharps, pathological and infectious wastes in the Philippines, the FDA-Center for Device Regulation, Radiation Health, and Research (CDRRHR) (formerly BHDT) hereby issues this Administrative Order.</t>
    </r>
    <r>
      <rPr>
        <sz val="11"/>
        <color rgb="FF000000"/>
        <rFont val="Calibri"/>
      </rPr>
      <t/>
    </r>
  </si>
  <si>
    <t>Protección de la salud o seguridad humanas; This Administrative Order aims to enhance and strengthen the existing rules and regulations of the FDA-CDRRHR relative to safety, efficacy and quality of equipment or devices used for treating sharps, pathological and infectious wastes.;</t>
  </si>
  <si>
    <t>G/TBT/N/PHL/215</t>
  </si>
  <si>
    <t>11.040 - Equipo médico; 11.100.10 - Sistemas de ensayo para diagnóstico in vitro</t>
  </si>
  <si>
    <t>Draft Administrative Order No. ___ : Guidelines on the Labeling Requirements for Medical Devices in the Philippines</t>
  </si>
  <si>
    <r>
      <rPr>
        <sz val="11"/>
        <rFont val="Calibri"/>
      </rPr>
      <t>The Food and Drug Administration (FDA) through the Center for Device Regulation, Radiation Health and Research (CDRRHR) is the primary agency authorized to enforce regulatory requirement on manufacture, importation, distribution, sale, and offering for sale of medical devices in accordance with the provisions of Republic Act 9711 also known as FDA Act of 2009, its Implementing Rules and Regulations (IRR). As stipulated in the IRR, the CDRRHR is mandated to establish an effective regulatory system and mechanism to ensure the safety, quality and performance of medical devices in the Philippines.</t>
    </r>
    <r>
      <rPr>
        <sz val="11"/>
        <color rgb="FF000000"/>
        <rFont val="Calibri"/>
      </rPr>
      <t xml:space="preserve">
</t>
    </r>
    <r>
      <rPr>
        <sz val="11"/>
        <color rgb="FF000000"/>
        <rFont val="Calibri"/>
      </rPr>
      <t>The Philippines as a signatory to the ASEAN Agreement on Medical Device Directive (AMDD), adheres to continuously harmonize the technical procedures and requirements to reduce diversity in the regulations of medical devices.</t>
    </r>
    <r>
      <rPr>
        <sz val="11"/>
        <color rgb="FF000000"/>
        <rFont val="Calibri"/>
      </rPr>
      <t xml:space="preserve">
</t>
    </r>
    <r>
      <rPr>
        <sz val="11"/>
        <color rgb="FF000000"/>
        <rFont val="Calibri"/>
      </rPr>
      <t>The issuance of the guidelines on labeling requirements for medical devices, serves to communicate safety instructions related to information to users and/ or patients, as well as to standardize the required policy, and to assure the highest quality of medical devices used in the country.</t>
    </r>
    <r>
      <rPr>
        <sz val="11"/>
        <color rgb="FF000000"/>
        <rFont val="Calibri"/>
      </rPr>
      <t/>
    </r>
  </si>
  <si>
    <t>Información al consumidor, Etiquetado; Protección de la salud o seguridad humanas; Prescripciones en materia de calidad; This Administrative Order aims to provide guidelines on the labeling requirements for medical devices aligned with the provisions of the ASEAN Medical Device Directive.;</t>
  </si>
  <si>
    <t>G/TBT/N/SAU/1106</t>
  </si>
  <si>
    <t>Arabia Saudita, Reino de la</t>
  </si>
  <si>
    <t>lighting products.</t>
  </si>
  <si>
    <t>91.160.01 - Iluminación en general; 93.080.40 - Iluminación vial y equipo relacionado</t>
  </si>
  <si>
    <t>Saudi Standards, Metrology and Quality Organization (SASO) 
P.O. BOX: 3437 Riyadh 11471 
Tel: +966(1)4520000 Ext : (1378-1381-1383) 
Fax +966(1)4520193 
Email: enquirypoint@saso.org.sa</t>
  </si>
  <si>
    <t>Energy efficiency functionality and labelling requirements for lighting products – Part 3: Street lighting.</t>
  </si>
  <si>
    <r>
      <rPr>
        <sz val="11"/>
        <rFont val="Calibri"/>
      </rPr>
      <t>This Standard covered requirement for street and road lighting applications.</t>
    </r>
    <r>
      <rPr>
        <sz val="11"/>
        <color rgb="FF000000"/>
        <rFont val="Calibri"/>
      </rPr>
      <t xml:space="preserve">
</t>
    </r>
    <r>
      <rPr>
        <sz val="11"/>
        <color rgb="FF000000"/>
        <rFont val="Calibri"/>
      </rPr>
      <t xml:space="preserve"> </t>
    </r>
    <r>
      <rPr>
        <sz val="11"/>
        <color rgb="FF000000"/>
        <rFont val="Calibri"/>
      </rPr>
      <t/>
    </r>
  </si>
  <si>
    <r>
      <rPr>
        <sz val="11"/>
        <rFont val="Calibri"/>
      </rPr>
      <t xml:space="preserve">Información al consumidor, Etiquetado; Reducción de costos y mejoramiento de la productividad; Otros; </t>
    </r>
    <r>
      <rPr>
        <sz val="11"/>
        <color rgb="FF000000"/>
        <rFont val="Calibri"/>
      </rPr>
      <t>This standard will set requirements for energy efficiency functionality and labelling for street and road lighting applications, covering: Classification of street/road lighting, Tunnel lighting and technical requirements of lighting products.</t>
    </r>
    <r>
      <rPr>
        <sz val="11"/>
        <color rgb="FF000000"/>
        <rFont val="Calibri"/>
      </rPr>
      <t xml:space="preserve">
</t>
    </r>
    <r>
      <rPr>
        <sz val="11"/>
        <color rgb="FF000000"/>
        <rFont val="Calibri"/>
      </rPr>
      <t xml:space="preserve"> </t>
    </r>
    <r>
      <rPr>
        <sz val="11"/>
        <color rgb="FF000000"/>
        <rFont val="Calibri"/>
      </rPr>
      <t>;</t>
    </r>
  </si>
  <si>
    <t>G/TBT/N/THA/535/Corr.1</t>
  </si>
  <si>
    <t>Normas alimentarias; Normas alimentarias; Etiquetado; Etiquetado</t>
  </si>
  <si>
    <r>
      <rPr>
        <sz val="11"/>
        <rFont val="Calibri"/>
      </rPr>
      <t xml:space="preserve">
</t>
    </r>
    <r>
      <rPr>
        <sz val="11"/>
        <color rgb="FF000000"/>
        <rFont val="Calibri"/>
      </rPr>
      <t xml:space="preserve">
</t>
    </r>
    <r>
      <rPr>
        <sz val="11"/>
        <color rgb="FF000000"/>
        <rFont val="Calibri"/>
      </rPr>
      <t xml:space="preserve">
</t>
    </r>
    <r>
      <rPr>
        <sz val="11"/>
        <color rgb="FF000000"/>
        <rFont val="Calibri"/>
      </rPr>
      <t xml:space="preserve">
</t>
    </r>
    <r>
      <rPr>
        <sz val="11"/>
        <color rgb="FF000000"/>
        <rFont val="Calibri"/>
      </rPr>
      <t>Draft MOPH Notification, B.E, entitled "Requirements and Conditions for the Term "Premium" on Food Labels"</t>
    </r>
    <r>
      <rPr>
        <sz val="11"/>
        <color rgb="FF000000"/>
        <rFont val="Calibri"/>
      </rPr>
      <t xml:space="preserve">
</t>
    </r>
    <r>
      <rPr>
        <sz val="11"/>
        <color rgb="FF000000"/>
        <rFont val="Calibri"/>
      </rPr>
      <t xml:space="preserve">
</t>
    </r>
    <r>
      <rPr>
        <sz val="11"/>
        <color rgb="FF000000"/>
        <rFont val="Calibri"/>
      </rPr>
      <t xml:space="preserve">
</t>
    </r>
    <r>
      <rPr>
        <sz val="11"/>
        <color rgb="FF000000"/>
        <rFont val="Calibri"/>
      </rPr>
      <t xml:space="preserve">
</t>
    </r>
    <r>
      <rPr>
        <sz val="11"/>
        <color rgb="FF000000"/>
        <rFont val="Calibri"/>
      </rPr>
      <t xml:space="preserve">
</t>
    </r>
    <r>
      <rPr>
        <sz val="11"/>
        <color rgb="FF000000"/>
        <rFont val="Calibri"/>
      </rPr>
      <t>Please be informed that the link contained in G/TBT/N/THA/535 is null and void. Therefore we would like to provide the link as  follows;</t>
    </r>
    <r>
      <rPr>
        <sz val="11"/>
        <color rgb="FF000000"/>
        <rFont val="Calibri"/>
      </rPr>
      <t xml:space="preserve">
</t>
    </r>
    <r>
      <rPr>
        <sz val="11"/>
        <color rgb="FF000000"/>
        <rFont val="Calibri"/>
      </rPr>
      <t>https://members.-</t>
    </r>
    <r>
      <rPr>
        <sz val="11"/>
        <color rgb="FF000000"/>
        <rFont val="Calibri"/>
      </rPr>
      <t>--------------------------------</t>
    </r>
    <r>
      <rPr>
        <sz val="11"/>
        <color rgb="FF000000"/>
        <rFont val="Calibri"/>
      </rPr>
      <t xml:space="preserve">
</t>
    </r>
    <r>
      <rPr>
        <sz val="11"/>
        <color rgb="FF000000"/>
        <rFont val="Calibri"/>
      </rPr>
      <t xml:space="preserve">
</t>
    </r>
    <r>
      <rPr>
        <sz val="11"/>
        <color rgb="FF000000"/>
        <rFont val="Calibri"/>
      </rPr>
      <t xml:space="preserve">
</t>
    </r>
    <r>
      <rPr>
        <sz val="11"/>
        <color rgb="FF000000"/>
        <rFont val="Calibri"/>
      </rPr>
      <t xml:space="preserve">
</t>
    </r>
    <r>
      <rPr>
        <sz val="11"/>
        <color rgb="FF000000"/>
        <rFont val="Calibri"/>
      </rPr>
      <t xml:space="preserve">
</t>
    </r>
    <r>
      <rPr>
        <sz val="11"/>
        <color rgb="FF000000"/>
        <rFont val="Calibri"/>
      </rPr>
      <t xml:space="preserve"> </t>
    </r>
    <r>
      <rPr>
        <sz val="11"/>
        <color rgb="FF000000"/>
        <rFont val="Calibri"/>
      </rPr>
      <t xml:space="preserve">
</t>
    </r>
    <r>
      <rPr>
        <sz val="11"/>
        <color rgb="FF000000"/>
        <rFont val="Calibri"/>
      </rPr>
      <t xml:space="preserve">
</t>
    </r>
    <r>
      <rPr>
        <sz val="11"/>
        <color rgb="FF000000"/>
        <rFont val="Calibri"/>
      </rPr>
      <t xml:space="preserve">
</t>
    </r>
    <r>
      <rPr>
        <sz val="11"/>
        <color rgb="FF000000"/>
        <rFont val="Calibri"/>
      </rPr>
      <t xml:space="preserve">
</t>
    </r>
    <r>
      <rPr>
        <sz val="11"/>
        <color rgb="FF000000"/>
        <rFont val="Calibri"/>
      </rPr>
      <t xml:space="preserve">
</t>
    </r>
    <r>
      <rPr>
        <sz val="11"/>
        <color rgb="FF000000"/>
        <rFont val="Calibri"/>
      </rPr>
      <t>SPS Thailand Contact Point</t>
    </r>
    <r>
      <rPr>
        <sz val="11"/>
        <color rgb="FF000000"/>
        <rFont val="Calibri"/>
      </rPr>
      <t xml:space="preserve">
</t>
    </r>
    <r>
      <rPr>
        <sz val="11"/>
        <color rgb="FF000000"/>
        <rFont val="Calibri"/>
      </rPr>
      <t>E-mail: spsthailand@gmail.com</t>
    </r>
    <r>
      <rPr>
        <sz val="11"/>
        <color rgb="FF000000"/>
        <rFont val="Calibri"/>
      </rPr>
      <t xml:space="preserve">
</t>
    </r>
    <r>
      <rPr>
        <sz val="11"/>
        <color rgb="FF000000"/>
        <rFont val="Calibri"/>
      </rPr>
      <t xml:space="preserve">Website: </t>
    </r>
    <r>
      <rPr>
        <sz val="11"/>
        <color rgb="FF000000"/>
        <rFont val="Calibri"/>
      </rPr>
      <t>http://www.acfs.go.th</t>
    </r>
    <r>
      <rPr>
        <sz val="11"/>
        <color rgb="FF000000"/>
        <rFont val="Calibri"/>
      </rPr>
      <t xml:space="preserve"> </t>
    </r>
    <r>
      <rPr>
        <sz val="11"/>
        <color rgb="FF000000"/>
        <rFont val="Calibri"/>
      </rPr>
      <t xml:space="preserve">
</t>
    </r>
    <r>
      <rPr>
        <sz val="11"/>
        <color rgb="FF000000"/>
        <rFont val="Calibri"/>
      </rPr>
      <t xml:space="preserve">
</t>
    </r>
    <r>
      <rPr>
        <sz val="11"/>
        <color rgb="FF000000"/>
        <rFont val="Calibri"/>
      </rPr>
      <t xml:space="preserve">
</t>
    </r>
    <r>
      <rPr>
        <sz val="11"/>
        <color rgb="FF000000"/>
        <rFont val="Calibri"/>
      </rPr>
      <t xml:space="preserve">
</t>
    </r>
    <r>
      <rPr>
        <sz val="11"/>
        <color rgb="FF000000"/>
        <rFont val="Calibri"/>
      </rPr>
      <t/>
    </r>
  </si>
  <si>
    <t>G/TBT/N/USA/1271/Add.2</t>
  </si>
  <si>
    <t>cloruro de metileno y N-metilpirrolidona. Diclorometano (cloruro de metileno) (SA: 290312). Protección del medio ambiente (ICS 13.020). Productos de la industria química en general (ICS 71.100)</t>
  </si>
  <si>
    <t>290312 - -- Diclorometano (cloruro de metileno)</t>
  </si>
  <si>
    <r>
      <rPr>
        <sz val="11"/>
        <rFont val="Calibri"/>
      </rPr>
      <t>TITLE: Methylene Chloride; Regulation of Paint and Coating Removal for Consumer Use Under TSCA Section 6(a)</t>
    </r>
    <r>
      <rPr>
        <sz val="11"/>
        <color rgb="FF000000"/>
        <rFont val="Calibri"/>
      </rPr>
      <t xml:space="preserve">
</t>
    </r>
    <r>
      <rPr>
        <sz val="11"/>
        <color rgb="FF000000"/>
        <rFont val="Calibri"/>
      </rPr>
      <t>AGENCY: Environmental Protection Agency (EPA)</t>
    </r>
    <r>
      <rPr>
        <sz val="11"/>
        <color rgb="FF000000"/>
        <rFont val="Calibri"/>
      </rPr>
      <t xml:space="preserve">
</t>
    </r>
    <r>
      <rPr>
        <sz val="11"/>
        <color rgb="FF000000"/>
        <rFont val="Calibri"/>
      </rPr>
      <t>ACTION: Final rule</t>
    </r>
    <r>
      <rPr>
        <sz val="11"/>
        <color rgb="FF000000"/>
        <rFont val="Calibri"/>
      </rPr>
      <t xml:space="preserve">
</t>
    </r>
    <r>
      <rPr>
        <sz val="11"/>
        <color rgb="FF000000"/>
        <rFont val="Calibri"/>
      </rPr>
      <t>SUMMARY: Methylene chloride, also called dichloromethane, is a volatile chemical used in paint and coating removal products. In this final rule, EPA has determined that the use of methylene chloride in consumer paint and coating removal presents an unreasonable risk of injury to health due to acute human lethality. In order to address the unreasonable risk, EPA is prohibiting the manufacture (including import), processing, and distribution in commerce of methylene chloride for consumer paint and coating removal, including distribution to and by retailers; requiring manufacturers (including importers), processors, and distributors, except for retailers, of methylene chloride for any use to provide downstream notification of these prohibitions; and requiring recordkeeping. While EPA proposed a determination of unreasonable risk from the use of methylene chloride in commercial paint and coating removal, EPA is not finalizing that determination in this rule. EPA is soliciting comment, through an advance notice of proposed rulemaking (ANPRM) published elsewhere in this issue of the Federal Register, on questions related to a potential training, certification, and limited access program as an option for risk management for all of the commercial uses of methylene chloride in paint and coating removal.</t>
    </r>
    <r>
      <rPr>
        <sz val="11"/>
        <color rgb="FF000000"/>
        <rFont val="Calibri"/>
      </rPr>
      <t xml:space="preserve">
</t>
    </r>
    <r>
      <rPr>
        <sz val="11"/>
        <color rgb="FF000000"/>
        <rFont val="Calibri"/>
      </rPr>
      <t>This final rule is effective 28 May 2019.</t>
    </r>
    <r>
      <rPr>
        <sz val="11"/>
        <color rgb="FF000000"/>
        <rFont val="Calibri"/>
      </rPr>
      <t/>
    </r>
  </si>
  <si>
    <t>G/TBT/N/USA/1455</t>
  </si>
  <si>
    <t>Formaldehyde emission control for certain wood products</t>
  </si>
  <si>
    <t>03.120 - Calidad; 13.040 - Calidad del aire; 13.120 - Seguridad doméstica; 79.020 - Procesos tecnológicos de la madera; 91.100 - Materiales de construcción</t>
  </si>
  <si>
    <t>Streamlining and Aligning Formaldehyde Emission Control Standards for Certain Wood Products in Manufactured Home Construction With Title VI of the Toxic Substance Control Act</t>
  </si>
  <si>
    <r>
      <rPr>
        <sz val="11"/>
        <rFont val="Calibri"/>
      </rPr>
      <t>Through this rulemaking, HUD proposes to implement the Formaldehyde Standards for Composite Wood Products Act of 2010, which added Title VI to the Toxic Substances Control Act (TSCA). In addition, HUD proposes to remove certain aspects of HUD's current manufactured housing formaldehyde standards requirements that are not addressed by TSCA, including provisions for a health notice to be posted in every manufactured home, testing of post-treatment panels after certification, and testing of certain plywood materials.</t>
    </r>
    <r>
      <rPr>
        <sz val="11"/>
        <color rgb="FF000000"/>
        <rFont val="Calibri"/>
      </rPr>
      <t/>
    </r>
  </si>
  <si>
    <t xml:space="preserve">Información al consumidor, Etiquetado; Protección de la salud o seguridad humanas; Protección del medio ambiente; Prescripciones en materia de calidad; Armonización; </t>
  </si>
  <si>
    <t>G/TBT/N/USA/1456</t>
  </si>
  <si>
    <t>Methylene Chloride</t>
  </si>
  <si>
    <t>3208 - Pinturas y barnices a base de polímeros sintéticos o naturales modificados, dispersos o disueltos en un medio no acuoso; disoluciones definidas en la Nota 4 de este Capítulo.; 3209 - Pinturas y barnices a base de polímeros sintéticos o naturales modificados, dispersos o disueltos en un medio acuoso.</t>
  </si>
  <si>
    <t>03.080 - Servicios; 13.100 - Seguridad en los puestos de trabajo. Higiene industrial; 71.100 - Productos de la industria química; 87.020 - Procesos de acabado con pinturas; 87.040 - Pinturas y barnices; 87.060 - Ingredientes para pinturas</t>
  </si>
  <si>
    <t>Methylene Chloride; Commercial Paint and Coating Removal Training, Certification and Limited Access Program</t>
  </si>
  <si>
    <r>
      <rPr>
        <sz val="11"/>
        <rFont val="Calibri"/>
      </rPr>
      <t>Under the Toxic Substances Control Act (TSCA), EPA has the 
authority to apply a suite of regulatory tools to address unreasonable 
risks from chemical substances, including authority to regulate the 
distribution in commerce for a particular use and to regulate any 
manner or method of commercial use, to the extent necessary so that the 
chemical substance no longer presents unreasonable risk. EPA is issuing 
an advance notice of proposed rulemaking (ANPRM) to solicit public 
input on training, certification, and limited access requirements that 
could address any unreasonable risks that EPA could potentially find to 
be presented by methylene chloride when used for commercial paint and 
coating removal. Such a program could allow access to paint and coating 
removal products containing methylene chloride only to commercial users 
who are certified as properly trained to engage in use practices that 
do not present unreasonable risks.</t>
    </r>
    <r>
      <rPr>
        <sz val="11"/>
        <color rgb="FF000000"/>
        <rFont val="Calibri"/>
      </rPr>
      <t/>
    </r>
  </si>
  <si>
    <t>28/05/2019</t>
  </si>
  <si>
    <t>G/TBT/N/USA/1457</t>
  </si>
  <si>
    <t>Small unmanned aircraft systems</t>
  </si>
  <si>
    <t>8802 - Las demás aeronaves (por ejemplo: helicópteros, aviones); vehículos espaciales (incluidos los satélites) y sus vehículos de lanzamiento y vehículos suborbitales.</t>
  </si>
  <si>
    <t>49.020 - Vehículos aeronáuticos y espaciales en general</t>
  </si>
  <si>
    <t>Safe and Secure Operations of Small Unmanned Aircraft Systems</t>
  </si>
  <si>
    <r>
      <rPr>
        <sz val="11"/>
        <rFont val="Calibri"/>
      </rPr>
      <t>The FAA is considering additional rulemaking in response to 
public safety and national security concerns associated with the 
ongoing integration of unmanned aircraft systems (UAS) into the 
National Airspace System (NAS). The FAA is seeking information from the 
public in response to the questions contained in this ANPRM. 
Specifically, the FAA seeks comment on whether and in what 
circumstances the FAA should promulgate new rulemaking to require 
stand-off distances, additional operating and performance restrictions, 
the use of UAS Traffic Management (UTM), and additional payload 
restrictions. The FAA also seeks comment on whether it should prescribe 
design requirements and require that unmanned aircraft be equipped with 
critical safety systems.</t>
    </r>
    <r>
      <rPr>
        <sz val="11"/>
        <color rgb="FF000000"/>
        <rFont val="Calibri"/>
      </rPr>
      <t/>
    </r>
  </si>
  <si>
    <t>15/04/2019</t>
  </si>
  <si>
    <t>G/TBT/N/USA/1458</t>
  </si>
  <si>
    <t>Product-safety testing and certification services</t>
  </si>
  <si>
    <t>03.080 - Servicios; 03.120 - Calidad; 13.100 - Seguridad en los puestos de trabajo. Higiene industrial; 19.020 - Condiciones y procedimientos de ensayo en general</t>
  </si>
  <si>
    <t>Proposed Modification to the List of Appropriate NRTL Program Test Standards</t>
  </si>
  <si>
    <r>
      <rPr>
        <sz val="11"/>
        <rFont val="Calibri"/>
      </rPr>
      <t>In this notice, OSHA proposes to add a test standard to the 
NRTL Program's List of Appropriate Test Standards.</t>
    </r>
    <r>
      <rPr>
        <sz val="11"/>
        <color rgb="FF000000"/>
        <rFont val="Calibri"/>
      </rPr>
      <t/>
    </r>
  </si>
  <si>
    <t xml:space="preserve">Protección de la salud o seguridad humanas; Prescripciones en materia de calidad;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</si>
</sst>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Calibri"/>
      <family val="2"/>
      <scheme val="minor"/>
    </font>
    <font>
      <sz val="11"/>
      <name val="Calibri"/>
    </font>
    <font>
      <i/>
      <sz val="8"/>
      <color rgb="FF000000"/>
      <name val="Calibri"/>
    </font>
    <font>
      <sz val="11"/>
      <color rgb="FF000000"/>
      <name val="Calibri"/>
    </font>
    <font>
      <i/>
      <sz val="11"/>
      <color rgb="FF000000"/>
      <name val="Calibri"/>
    </font>
  </fonts>
  <fills count="2">
    <fill>
      <patternFill patternType="none"/>
    </fill>
    <fill>
      <patternFill patternType="gray125"/>
    </fill>
  </fills>
  <borders count="2">
    <border>
      <left/>
      <right/>
      <top/>
      <bottom/>
      <diagonal/>
    </border>
    <border>
      <left style="thin">
        <color rgb="FF808080"/>
      </left>
      <right style="thin">
        <color rgb="FF808080"/>
      </right>
      <top style="thin">
        <color rgb="FF808080"/>
      </top>
      <bottom style="thin">
        <color rgb="FF808080"/>
      </bottom>
      <diagonal/>
    </border>
  </borders>
  <cellStyleXfs count="1">
    <xf numFmtId="0" fontId="0" fillId="0" borderId="0"/>
  </cellStyleXfs>
  <cellXfs count="5">
    <xf numFmtId="0" fontId="0" fillId="0" borderId="0" xfId="0" applyFont="1" applyFill="1" applyBorder="1"/>
    <xf numFmtId="0" fontId="0" fillId="0" borderId="0" xfId="0" applyFont="1" applyFill="1" applyBorder="1" applyAlignment="1">
      <alignment horizontal="center" wrapText="1"/>
    </xf>
    <xf numFmtId="0" fontId="0" fillId="0" borderId="0" xfId="0" applyFont="1" applyFill="1" applyBorder="1" applyAlignment="1">
      <alignment wrapText="1"/>
    </xf>
    <xf numFmtId="0" fontId="0" fillId="0" borderId="1" xfId="0" applyFont="1" applyFill="1" applyBorder="1" applyAlignment="1">
      <alignment horizontal="center" wrapText="1"/>
    </xf>
    <xf numFmtId="0" fontId="0" fillId="0" borderId="1"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34"/>
  <sheetViews>
    <sheetView tabSelected="1" workbookViewId="0">
      <selection activeCell="G7" sqref="G7"/>
    </sheetView>
  </sheetViews>
  <sheetFormatPr baseColWidth="10" defaultColWidth="8.85546875" defaultRowHeight="15"/>
  <cols>
    <col min="1" max="1" width="15" style="2" customWidth="1"/>
    <col min="2" max="2" width="20" style="2" customWidth="1"/>
    <col min="3" max="3" width="25" style="2" customWidth="1"/>
    <col min="4" max="7" width="40" style="2" customWidth="1"/>
    <col min="8" max="8" width="20" style="2" customWidth="1"/>
    <col min="9" max="10" width="40" style="2" customWidth="1"/>
    <col min="11" max="11" width="25" style="2" customWidth="1"/>
    <col min="12" max="12" width="15" style="2" customWidth="1"/>
    <col min="13" max="14" width="8.85546875" style="2" customWidth="1"/>
    <col min="15" max="15" width="20" style="2" customWidth="1"/>
    <col min="16" max="16" width="8.85546875" style="2" customWidth="1"/>
    <col min="17" max="16384" width="8.85546875" style="2"/>
  </cols>
  <sheetData>
    <row r="1" spans="1:15" s="1" customFormat="1" ht="75">
      <c r="A1" s="3" t="s">
        <v>0</v>
      </c>
      <c r="B1" s="3" t="s">
        <v>1</v>
      </c>
      <c r="C1" s="3" t="s">
        <v>2</v>
      </c>
      <c r="D1" s="3" t="s">
        <v>3</v>
      </c>
      <c r="E1" s="3" t="s">
        <v>4</v>
      </c>
      <c r="F1" s="3" t="s">
        <v>5</v>
      </c>
      <c r="G1" s="3" t="s">
        <v>6</v>
      </c>
      <c r="H1" s="3" t="s">
        <v>7</v>
      </c>
      <c r="I1" s="3" t="s">
        <v>8</v>
      </c>
      <c r="J1" s="3" t="s">
        <v>9</v>
      </c>
      <c r="K1" s="3" t="s">
        <v>10</v>
      </c>
      <c r="L1" s="3" t="s">
        <v>11</v>
      </c>
      <c r="M1" s="3" t="s">
        <v>12</v>
      </c>
      <c r="N1" s="3" t="s">
        <v>13</v>
      </c>
      <c r="O1" s="3" t="s">
        <v>14</v>
      </c>
    </row>
    <row r="2" spans="1:15" ht="409.5">
      <c r="A2" s="4" t="s">
        <v>15</v>
      </c>
      <c r="B2" s="4" t="s">
        <v>16</v>
      </c>
      <c r="C2" s="4" t="s">
        <v>17</v>
      </c>
      <c r="D2" s="4" t="s">
        <v>18</v>
      </c>
      <c r="E2" s="4" t="s">
        <v>19</v>
      </c>
      <c r="F2" s="4" t="s">
        <v>20</v>
      </c>
      <c r="G2" s="4" t="s">
        <v>21</v>
      </c>
      <c r="H2" s="4" t="s">
        <v>22</v>
      </c>
      <c r="I2" s="4" t="s">
        <v>23</v>
      </c>
      <c r="J2" s="4" t="s">
        <v>22</v>
      </c>
      <c r="K2" s="4" t="s">
        <v>24</v>
      </c>
      <c r="L2" s="4" t="s">
        <v>22</v>
      </c>
      <c r="M2" s="4" t="str">
        <f>HYPERLINK("https://docs.wto.org/imrd/directdoc.asp?DDFDocuments/t/G/TBTN18/ESP38A1.DOCX","EN")</f>
        <v>EN</v>
      </c>
      <c r="N2" s="4" t="str">
        <f>HYPERLINK("https://docs.wto.org/imrd/directdoc.asp?DDFDocuments/u/G/TBTN18/ESP38A1.DOCX","FR")</f>
        <v>FR</v>
      </c>
      <c r="O2" s="4" t="str">
        <f>HYPERLINK("https://docs.wto.org/imrd/directdoc.asp?DDFDocuments/v/G/TBTN18/ESP38A1.DOCX","ES")</f>
        <v>ES</v>
      </c>
    </row>
    <row r="3" spans="1:15" ht="150">
      <c r="A3" s="4" t="s">
        <v>15</v>
      </c>
      <c r="B3" s="4" t="s">
        <v>25</v>
      </c>
      <c r="C3" s="4" t="s">
        <v>26</v>
      </c>
      <c r="D3" s="4" t="s">
        <v>27</v>
      </c>
      <c r="E3" s="4" t="s">
        <v>28</v>
      </c>
      <c r="F3" s="4" t="s">
        <v>29</v>
      </c>
      <c r="G3" s="4" t="s">
        <v>30</v>
      </c>
      <c r="H3" s="4" t="s">
        <v>22</v>
      </c>
      <c r="I3" s="4" t="s">
        <v>31</v>
      </c>
      <c r="J3" s="4" t="s">
        <v>32</v>
      </c>
      <c r="K3" s="4" t="s">
        <v>33</v>
      </c>
      <c r="L3" s="4" t="s">
        <v>34</v>
      </c>
      <c r="M3" s="4" t="str">
        <f>HYPERLINK("https://docs.wto.org/imrd/directdoc.asp?DDFDocuments/t/G/TBTN19/GMB3.DOCX","EN")</f>
        <v>EN</v>
      </c>
      <c r="N3" s="4" t="str">
        <f>HYPERLINK("https://docs.wto.org/imrd/directdoc.asp?DDFDocuments/u/G/TBTN19/GMB3.DOCX","FR")</f>
        <v>FR</v>
      </c>
      <c r="O3" s="4" t="str">
        <f>HYPERLINK("https://docs.wto.org/imrd/directdoc.asp?DDFDocuments/v/G/TBTN19/GMB3.DOCX","ES")</f>
        <v>ES</v>
      </c>
    </row>
    <row r="4" spans="1:15" ht="150">
      <c r="A4" s="4" t="s">
        <v>15</v>
      </c>
      <c r="B4" s="4" t="s">
        <v>35</v>
      </c>
      <c r="C4" s="4" t="s">
        <v>26</v>
      </c>
      <c r="D4" s="4" t="s">
        <v>36</v>
      </c>
      <c r="E4" s="4" t="s">
        <v>22</v>
      </c>
      <c r="F4" s="4" t="s">
        <v>37</v>
      </c>
      <c r="G4" s="4" t="s">
        <v>30</v>
      </c>
      <c r="H4" s="4" t="s">
        <v>22</v>
      </c>
      <c r="I4" s="4" t="s">
        <v>38</v>
      </c>
      <c r="J4" s="4" t="s">
        <v>39</v>
      </c>
      <c r="K4" s="4" t="s">
        <v>33</v>
      </c>
      <c r="L4" s="4" t="s">
        <v>34</v>
      </c>
      <c r="M4" s="4" t="str">
        <f>HYPERLINK("https://docs.wto.org/imrd/directdoc.asp?DDFDocuments/t/G/TBTN19/GMB4.DOCX","EN")</f>
        <v>EN</v>
      </c>
      <c r="N4" s="4" t="str">
        <f>HYPERLINK("https://docs.wto.org/imrd/directdoc.asp?DDFDocuments/u/G/TBTN19/GMB4.DOCX","FR")</f>
        <v>FR</v>
      </c>
      <c r="O4" s="4" t="str">
        <f>HYPERLINK("https://docs.wto.org/imrd/directdoc.asp?DDFDocuments/v/G/TBTN19/GMB4.DOCX","ES")</f>
        <v>ES</v>
      </c>
    </row>
    <row r="5" spans="1:15" ht="120">
      <c r="A5" s="4" t="s">
        <v>15</v>
      </c>
      <c r="B5" s="4" t="s">
        <v>40</v>
      </c>
      <c r="C5" s="4" t="s">
        <v>26</v>
      </c>
      <c r="D5" s="4" t="s">
        <v>41</v>
      </c>
      <c r="E5" s="4" t="s">
        <v>42</v>
      </c>
      <c r="F5" s="4" t="s">
        <v>43</v>
      </c>
      <c r="G5" s="4" t="s">
        <v>30</v>
      </c>
      <c r="H5" s="4" t="s">
        <v>22</v>
      </c>
      <c r="I5" s="4" t="s">
        <v>44</v>
      </c>
      <c r="J5" s="4" t="s">
        <v>45</v>
      </c>
      <c r="K5" s="4" t="s">
        <v>33</v>
      </c>
      <c r="L5" s="4" t="s">
        <v>34</v>
      </c>
      <c r="M5" s="4" t="str">
        <f>HYPERLINK("https://docs.wto.org/imrd/directdoc.asp?DDFDocuments/t/G/TBTN19/GMB5.DOCX","EN")</f>
        <v>EN</v>
      </c>
      <c r="N5" s="4" t="str">
        <f>HYPERLINK("https://docs.wto.org/imrd/directdoc.asp?DDFDocuments/u/G/TBTN19/GMB5.DOCX","FR")</f>
        <v>FR</v>
      </c>
      <c r="O5" s="4" t="str">
        <f>HYPERLINK("https://docs.wto.org/imrd/directdoc.asp?DDFDocuments/v/G/TBTN19/GMB5.DOCX","ES")</f>
        <v>ES</v>
      </c>
    </row>
    <row r="6" spans="1:15" ht="255">
      <c r="A6" s="4" t="s">
        <v>15</v>
      </c>
      <c r="B6" s="4" t="s">
        <v>46</v>
      </c>
      <c r="C6" s="4" t="s">
        <v>47</v>
      </c>
      <c r="D6" s="4" t="s">
        <v>48</v>
      </c>
      <c r="E6" s="4" t="s">
        <v>22</v>
      </c>
      <c r="F6" s="4" t="s">
        <v>49</v>
      </c>
      <c r="G6" s="4" t="s">
        <v>50</v>
      </c>
      <c r="H6" s="4" t="s">
        <v>51</v>
      </c>
      <c r="I6" s="4" t="s">
        <v>52</v>
      </c>
      <c r="J6" s="4" t="s">
        <v>53</v>
      </c>
      <c r="K6" s="4" t="s">
        <v>54</v>
      </c>
      <c r="L6" s="4" t="s">
        <v>55</v>
      </c>
      <c r="M6" s="4" t="str">
        <f>HYPERLINK("https://docs.wto.org/imrd/directdoc.asp?DDFDocuments/t/G/TBTN19/KOR817.DOCX","EN")</f>
        <v>EN</v>
      </c>
      <c r="N6" s="4" t="str">
        <f>HYPERLINK("https://docs.wto.org/imrd/directdoc.asp?DDFDocuments/u/G/TBTN19/KOR817.DOCX","FR")</f>
        <v>FR</v>
      </c>
      <c r="O6" s="4" t="str">
        <f>HYPERLINK("https://docs.wto.org/imrd/directdoc.asp?DDFDocuments/v/G/TBTN19/KOR817.DOCX","ES")</f>
        <v>ES</v>
      </c>
    </row>
    <row r="7" spans="1:15" ht="409.5">
      <c r="A7" s="4" t="s">
        <v>15</v>
      </c>
      <c r="B7" s="4" t="s">
        <v>56</v>
      </c>
      <c r="C7" s="4" t="s">
        <v>57</v>
      </c>
      <c r="D7" s="4" t="s">
        <v>58</v>
      </c>
      <c r="E7" s="4" t="s">
        <v>22</v>
      </c>
      <c r="F7" s="4" t="s">
        <v>59</v>
      </c>
      <c r="G7" s="4" t="s">
        <v>60</v>
      </c>
      <c r="H7" s="4" t="s">
        <v>61</v>
      </c>
      <c r="I7" s="4" t="s">
        <v>62</v>
      </c>
      <c r="J7" s="4" t="s">
        <v>63</v>
      </c>
      <c r="K7" s="4" t="s">
        <v>64</v>
      </c>
      <c r="L7" s="4" t="s">
        <v>55</v>
      </c>
      <c r="M7" s="4" t="str">
        <f>HYPERLINK("https://docs.wto.org/imrd/directdoc.asp?DDFDocuments/t/G/TBTN19/THA535.DOCX","EN")</f>
        <v>EN</v>
      </c>
      <c r="N7" s="4" t="str">
        <f>HYPERLINK("https://docs.wto.org/imrd/directdoc.asp?DDFDocuments/u/G/TBTN19/THA535.DOCX","FR")</f>
        <v>FR</v>
      </c>
      <c r="O7" s="4" t="str">
        <f>HYPERLINK("https://docs.wto.org/imrd/directdoc.asp?DDFDocuments/v/G/TBTN19/THA535.DOCX","ES")</f>
        <v>ES</v>
      </c>
    </row>
    <row r="8" spans="1:15" ht="330">
      <c r="A8" s="4" t="s">
        <v>15</v>
      </c>
      <c r="B8" s="4" t="s">
        <v>65</v>
      </c>
      <c r="C8" s="4" t="s">
        <v>66</v>
      </c>
      <c r="D8" s="4" t="s">
        <v>67</v>
      </c>
      <c r="E8" s="4" t="s">
        <v>68</v>
      </c>
      <c r="F8" s="4" t="s">
        <v>69</v>
      </c>
      <c r="G8" s="4" t="s">
        <v>70</v>
      </c>
      <c r="H8" s="4" t="s">
        <v>22</v>
      </c>
      <c r="I8" s="4" t="s">
        <v>71</v>
      </c>
      <c r="J8" s="4" t="s">
        <v>22</v>
      </c>
      <c r="K8" s="4" t="s">
        <v>33</v>
      </c>
      <c r="L8" s="4" t="s">
        <v>22</v>
      </c>
      <c r="M8" s="4" t="str">
        <f>HYPERLINK("https://docs.wto.org/imrd/directdoc.asp?DDFDocuments/t/G/TBTN18/TPKM334A2.DOCX","EN")</f>
        <v>EN</v>
      </c>
      <c r="N8" s="4" t="str">
        <f>HYPERLINK("https://docs.wto.org/imrd/directdoc.asp?DDFDocuments/u/G/TBTN18/TPKM334A2.DOCX","FR")</f>
        <v>FR</v>
      </c>
      <c r="O8" s="4" t="str">
        <f>HYPERLINK("https://docs.wto.org/imrd/directdoc.asp?DDFDocuments/v/G/TBTN18/TPKM334A2.DOCX","ES")</f>
        <v>ES</v>
      </c>
    </row>
    <row r="9" spans="1:15" ht="345">
      <c r="A9" s="4" t="s">
        <v>72</v>
      </c>
      <c r="B9" s="4" t="s">
        <v>73</v>
      </c>
      <c r="C9" s="4" t="s">
        <v>74</v>
      </c>
      <c r="D9" s="4" t="s">
        <v>22</v>
      </c>
      <c r="E9" s="4" t="s">
        <v>75</v>
      </c>
      <c r="F9" s="4" t="s">
        <v>49</v>
      </c>
      <c r="G9" s="4" t="s">
        <v>30</v>
      </c>
      <c r="H9" s="4" t="s">
        <v>76</v>
      </c>
      <c r="I9" s="4" t="s">
        <v>77</v>
      </c>
      <c r="J9" s="4" t="s">
        <v>78</v>
      </c>
      <c r="K9" s="4" t="s">
        <v>79</v>
      </c>
      <c r="L9" s="4" t="s">
        <v>22</v>
      </c>
      <c r="M9" s="4" t="str">
        <f>HYPERLINK("https://docs.wto.org/imrd/directdoc.asp?DDFDocuments/t/G/TBTN19/ARG357.DOCX","EN")</f>
        <v>EN</v>
      </c>
      <c r="N9" s="4" t="str">
        <f>HYPERLINK("https://docs.wto.org/imrd/directdoc.asp?DDFDocuments/u/G/TBTN19/ARG357.DOCX","FR")</f>
        <v>FR</v>
      </c>
      <c r="O9" s="4" t="str">
        <f>HYPERLINK("https://docs.wto.org/imrd/directdoc.asp?DDFDocuments/v/G/TBTN19/ARG357.DOCX","ES")</f>
        <v>ES</v>
      </c>
    </row>
    <row r="10" spans="1:15" ht="255">
      <c r="A10" s="4" t="s">
        <v>72</v>
      </c>
      <c r="B10" s="4" t="s">
        <v>80</v>
      </c>
      <c r="C10" s="4" t="s">
        <v>81</v>
      </c>
      <c r="D10" s="4" t="s">
        <v>82</v>
      </c>
      <c r="E10" s="4" t="s">
        <v>22</v>
      </c>
      <c r="F10" s="4" t="s">
        <v>83</v>
      </c>
      <c r="G10" s="4" t="s">
        <v>84</v>
      </c>
      <c r="H10" s="4" t="s">
        <v>22</v>
      </c>
      <c r="I10" s="4" t="s">
        <v>85</v>
      </c>
      <c r="J10" s="4" t="s">
        <v>22</v>
      </c>
      <c r="K10" s="4" t="s">
        <v>86</v>
      </c>
      <c r="L10" s="4" t="s">
        <v>22</v>
      </c>
      <c r="M10" s="4" t="str">
        <f>HYPERLINK("https://docs.wto.org/imrd/directdoc.asp?DDFDocuments/t/G/TBTN17/CHL388A1.DOCX","EN")</f>
        <v>EN</v>
      </c>
      <c r="N10" s="4" t="str">
        <f>HYPERLINK("https://docs.wto.org/imrd/directdoc.asp?DDFDocuments/u/G/TBTN17/CHL388A1.DOCX","FR")</f>
        <v>FR</v>
      </c>
      <c r="O10" s="4" t="str">
        <f>HYPERLINK("https://docs.wto.org/imrd/directdoc.asp?DDFDocuments/v/G/TBTN17/CHL388A1.DOCX","ES")</f>
        <v>ES</v>
      </c>
    </row>
    <row r="11" spans="1:15" ht="409.5">
      <c r="A11" s="4" t="s">
        <v>72</v>
      </c>
      <c r="B11" s="4" t="s">
        <v>87</v>
      </c>
      <c r="C11" s="4" t="s">
        <v>88</v>
      </c>
      <c r="D11" s="4" t="s">
        <v>89</v>
      </c>
      <c r="E11" s="4" t="s">
        <v>22</v>
      </c>
      <c r="F11" s="4" t="s">
        <v>90</v>
      </c>
      <c r="G11" s="4" t="s">
        <v>91</v>
      </c>
      <c r="H11" s="4" t="s">
        <v>92</v>
      </c>
      <c r="I11" s="4" t="s">
        <v>93</v>
      </c>
      <c r="J11" s="4" t="s">
        <v>94</v>
      </c>
      <c r="K11" s="4" t="s">
        <v>95</v>
      </c>
      <c r="L11" s="4" t="s">
        <v>96</v>
      </c>
      <c r="M11" s="4" t="str">
        <f>HYPERLINK("https://docs.wto.org/imrd/directdoc.asp?DDFDocuments/t/G/TBTN19/EU647.DOCX","EN")</f>
        <v>EN</v>
      </c>
      <c r="N11" s="4" t="str">
        <f>HYPERLINK("https://docs.wto.org/imrd/directdoc.asp?DDFDocuments/u/G/TBTN19/EU647.DOCX","FR")</f>
        <v>FR</v>
      </c>
      <c r="O11" s="4" t="str">
        <f>HYPERLINK("https://docs.wto.org/imrd/directdoc.asp?DDFDocuments/v/G/TBTN19/EU647.DOCX","ES")</f>
        <v>ES</v>
      </c>
    </row>
    <row r="12" spans="1:15" ht="409.5">
      <c r="A12" s="4" t="s">
        <v>72</v>
      </c>
      <c r="B12" s="4" t="s">
        <v>97</v>
      </c>
      <c r="C12" s="4" t="s">
        <v>98</v>
      </c>
      <c r="D12" s="4" t="s">
        <v>99</v>
      </c>
      <c r="E12" s="4" t="s">
        <v>22</v>
      </c>
      <c r="F12" s="4" t="s">
        <v>100</v>
      </c>
      <c r="G12" s="4" t="s">
        <v>70</v>
      </c>
      <c r="H12" s="4" t="s">
        <v>22</v>
      </c>
      <c r="I12" s="4" t="s">
        <v>101</v>
      </c>
      <c r="J12" s="4" t="s">
        <v>102</v>
      </c>
      <c r="K12" s="4" t="s">
        <v>103</v>
      </c>
      <c r="L12" s="4" t="s">
        <v>104</v>
      </c>
      <c r="M12" s="4" t="str">
        <f>HYPERLINK("https://docs.wto.org/imrd/directdoc.asp?DDFDocuments/t/G/TBTN19/NZL85.DOCX","EN")</f>
        <v>EN</v>
      </c>
      <c r="N12" s="4" t="str">
        <f>HYPERLINK("https://docs.wto.org/imrd/directdoc.asp?DDFDocuments/u/G/TBTN19/NZL85.DOCX","FR")</f>
        <v>FR</v>
      </c>
      <c r="O12" s="4" t="str">
        <f>HYPERLINK("https://docs.wto.org/imrd/directdoc.asp?DDFDocuments/v/G/TBTN19/NZL85.DOCX","ES")</f>
        <v>ES</v>
      </c>
    </row>
    <row r="13" spans="1:15" ht="285">
      <c r="A13" s="4" t="s">
        <v>72</v>
      </c>
      <c r="B13" s="4" t="s">
        <v>105</v>
      </c>
      <c r="C13" s="4" t="s">
        <v>106</v>
      </c>
      <c r="D13" s="4" t="s">
        <v>107</v>
      </c>
      <c r="E13" s="4" t="s">
        <v>22</v>
      </c>
      <c r="F13" s="4" t="s">
        <v>108</v>
      </c>
      <c r="G13" s="4" t="s">
        <v>30</v>
      </c>
      <c r="H13" s="4" t="s">
        <v>22</v>
      </c>
      <c r="I13" s="4" t="s">
        <v>109</v>
      </c>
      <c r="J13" s="4" t="s">
        <v>110</v>
      </c>
      <c r="K13" s="4" t="s">
        <v>111</v>
      </c>
      <c r="L13" s="4" t="s">
        <v>112</v>
      </c>
      <c r="M13" s="4" t="str">
        <f>HYPERLINK("https://docs.wto.org/imrd/directdoc.asp?DDFDocuments/t/G/TBTN19/PAN102.DOCX","EN")</f>
        <v>EN</v>
      </c>
      <c r="N13" s="4" t="str">
        <f>HYPERLINK("https://docs.wto.org/imrd/directdoc.asp?DDFDocuments/u/G/TBTN19/PAN102.DOCX","FR")</f>
        <v>FR</v>
      </c>
      <c r="O13" s="4" t="str">
        <f>HYPERLINK("https://docs.wto.org/imrd/directdoc.asp?DDFDocuments/v/G/TBTN19/PAN102.DOCX","ES")</f>
        <v>ES</v>
      </c>
    </row>
    <row r="14" spans="1:15" ht="409.5">
      <c r="A14" s="4" t="s">
        <v>72</v>
      </c>
      <c r="B14" s="4" t="s">
        <v>113</v>
      </c>
      <c r="C14" s="4" t="s">
        <v>57</v>
      </c>
      <c r="D14" s="4" t="s">
        <v>114</v>
      </c>
      <c r="E14" s="4" t="s">
        <v>22</v>
      </c>
      <c r="F14" s="4" t="s">
        <v>59</v>
      </c>
      <c r="G14" s="4" t="s">
        <v>115</v>
      </c>
      <c r="H14" s="4" t="s">
        <v>22</v>
      </c>
      <c r="I14" s="4" t="s">
        <v>116</v>
      </c>
      <c r="J14" s="4" t="s">
        <v>22</v>
      </c>
      <c r="K14" s="4" t="s">
        <v>117</v>
      </c>
      <c r="L14" s="4" t="s">
        <v>22</v>
      </c>
      <c r="M14" s="4" t="str">
        <f>HYPERLINK("https://docs.wto.org/imrd/directdoc.asp?DDFDocuments/t/G/TBTN06/THA215R2A1.DOCX","EN")</f>
        <v>EN</v>
      </c>
      <c r="N14" s="4" t="str">
        <f>HYPERLINK("https://docs.wto.org/imrd/directdoc.asp?DDFDocuments/u/G/TBTN06/THA215R2A1.DOCX","FR")</f>
        <v>FR</v>
      </c>
      <c r="O14" s="4" t="str">
        <f>HYPERLINK("https://docs.wto.org/imrd/directdoc.asp?DDFDocuments/v/G/TBTN06/THA215R2A1.DOCX","ES")</f>
        <v>ES</v>
      </c>
    </row>
    <row r="15" spans="1:15" ht="405">
      <c r="A15" s="4" t="s">
        <v>72</v>
      </c>
      <c r="B15" s="4" t="s">
        <v>118</v>
      </c>
      <c r="C15" s="4" t="s">
        <v>57</v>
      </c>
      <c r="D15" s="4" t="s">
        <v>119</v>
      </c>
      <c r="E15" s="4" t="s">
        <v>22</v>
      </c>
      <c r="F15" s="4" t="s">
        <v>59</v>
      </c>
      <c r="G15" s="4" t="s">
        <v>120</v>
      </c>
      <c r="H15" s="4" t="s">
        <v>22</v>
      </c>
      <c r="I15" s="4" t="s">
        <v>121</v>
      </c>
      <c r="J15" s="4" t="s">
        <v>22</v>
      </c>
      <c r="K15" s="4" t="s">
        <v>117</v>
      </c>
      <c r="L15" s="4" t="s">
        <v>22</v>
      </c>
      <c r="M15" s="4" t="str">
        <f>HYPERLINK("https://docs.wto.org/imrd/directdoc.asp?DDFDocuments/t/G/TBTN18/THA513A2.DOCX","EN")</f>
        <v>EN</v>
      </c>
      <c r="N15" s="4" t="str">
        <f>HYPERLINK("https://docs.wto.org/imrd/directdoc.asp?DDFDocuments/u/G/TBTN18/THA513A2.DOCX","FR")</f>
        <v>FR</v>
      </c>
      <c r="O15" s="4" t="str">
        <f>HYPERLINK("https://docs.wto.org/imrd/directdoc.asp?DDFDocuments/v/G/TBTN18/THA513A2.DOCX","ES")</f>
        <v>ES</v>
      </c>
    </row>
    <row r="16" spans="1:15" ht="195">
      <c r="A16" s="4" t="s">
        <v>72</v>
      </c>
      <c r="B16" s="4" t="s">
        <v>122</v>
      </c>
      <c r="C16" s="4" t="s">
        <v>123</v>
      </c>
      <c r="D16" s="4" t="s">
        <v>124</v>
      </c>
      <c r="E16" s="4" t="s">
        <v>22</v>
      </c>
      <c r="F16" s="4" t="s">
        <v>125</v>
      </c>
      <c r="G16" s="4" t="s">
        <v>84</v>
      </c>
      <c r="H16" s="4" t="s">
        <v>22</v>
      </c>
      <c r="I16" s="4" t="s">
        <v>126</v>
      </c>
      <c r="J16" s="4" t="s">
        <v>22</v>
      </c>
      <c r="K16" s="4" t="s">
        <v>86</v>
      </c>
      <c r="L16" s="4" t="s">
        <v>22</v>
      </c>
      <c r="M16" s="4" t="str">
        <f>HYPERLINK("https://docs.wto.org/imrd/directdoc.asp?DDFDocuments/t/G/TBTN17/UKR122A1.DOCX","EN")</f>
        <v>EN</v>
      </c>
      <c r="N16" s="4" t="str">
        <f>HYPERLINK("https://docs.wto.org/imrd/directdoc.asp?DDFDocuments/u/G/TBTN17/UKR122A1.DOCX","FR")</f>
        <v>FR</v>
      </c>
      <c r="O16" s="4" t="str">
        <f>HYPERLINK("https://docs.wto.org/imrd/directdoc.asp?DDFDocuments/v/G/TBTN17/UKR122A1.DOCX","ES")</f>
        <v>ES</v>
      </c>
    </row>
    <row r="17" spans="1:15" ht="225">
      <c r="A17" s="4" t="s">
        <v>72</v>
      </c>
      <c r="B17" s="4" t="s">
        <v>127</v>
      </c>
      <c r="C17" s="4" t="s">
        <v>123</v>
      </c>
      <c r="D17" s="4" t="s">
        <v>128</v>
      </c>
      <c r="E17" s="4" t="s">
        <v>22</v>
      </c>
      <c r="F17" s="4" t="s">
        <v>129</v>
      </c>
      <c r="G17" s="4" t="s">
        <v>91</v>
      </c>
      <c r="H17" s="4" t="s">
        <v>22</v>
      </c>
      <c r="I17" s="4" t="s">
        <v>130</v>
      </c>
      <c r="J17" s="4" t="s">
        <v>22</v>
      </c>
      <c r="K17" s="4" t="s">
        <v>86</v>
      </c>
      <c r="L17" s="4" t="s">
        <v>22</v>
      </c>
      <c r="M17" s="4" t="str">
        <f>HYPERLINK("https://docs.wto.org/imrd/directdoc.asp?DDFDocuments/t/G/TBTN17/UKR124A1.DOCX","EN")</f>
        <v>EN</v>
      </c>
      <c r="N17" s="4" t="str">
        <f>HYPERLINK("https://docs.wto.org/imrd/directdoc.asp?DDFDocuments/u/G/TBTN17/UKR124A1.DOCX","FR")</f>
        <v>FR</v>
      </c>
      <c r="O17" s="4" t="str">
        <f>HYPERLINK("https://docs.wto.org/imrd/directdoc.asp?DDFDocuments/v/G/TBTN17/UKR124A1.DOCX","ES")</f>
        <v>ES</v>
      </c>
    </row>
    <row r="18" spans="1:15" ht="225">
      <c r="A18" s="4" t="s">
        <v>72</v>
      </c>
      <c r="B18" s="4" t="s">
        <v>131</v>
      </c>
      <c r="C18" s="4" t="s">
        <v>123</v>
      </c>
      <c r="D18" s="4" t="s">
        <v>132</v>
      </c>
      <c r="E18" s="4" t="s">
        <v>22</v>
      </c>
      <c r="F18" s="4" t="s">
        <v>133</v>
      </c>
      <c r="G18" s="4" t="s">
        <v>91</v>
      </c>
      <c r="H18" s="4" t="s">
        <v>22</v>
      </c>
      <c r="I18" s="4" t="s">
        <v>134</v>
      </c>
      <c r="J18" s="4" t="s">
        <v>22</v>
      </c>
      <c r="K18" s="4" t="s">
        <v>86</v>
      </c>
      <c r="L18" s="4" t="s">
        <v>22</v>
      </c>
      <c r="M18" s="4" t="str">
        <f>HYPERLINK("https://docs.wto.org/imrd/directdoc.asp?DDFDocuments/t/G/TBTN17/UKR126A1.DOCX","EN")</f>
        <v>EN</v>
      </c>
      <c r="N18" s="4" t="str">
        <f>HYPERLINK("https://docs.wto.org/imrd/directdoc.asp?DDFDocuments/u/G/TBTN17/UKR126A1.DOCX","FR")</f>
        <v>FR</v>
      </c>
      <c r="O18" s="4" t="str">
        <f>HYPERLINK("https://docs.wto.org/imrd/directdoc.asp?DDFDocuments/v/G/TBTN17/UKR126A1.DOCX","ES")</f>
        <v>ES</v>
      </c>
    </row>
    <row r="19" spans="1:15" ht="255">
      <c r="A19" s="4" t="s">
        <v>72</v>
      </c>
      <c r="B19" s="4" t="s">
        <v>135</v>
      </c>
      <c r="C19" s="4" t="s">
        <v>123</v>
      </c>
      <c r="D19" s="4" t="s">
        <v>136</v>
      </c>
      <c r="E19" s="4" t="s">
        <v>22</v>
      </c>
      <c r="F19" s="4" t="s">
        <v>137</v>
      </c>
      <c r="G19" s="4" t="s">
        <v>91</v>
      </c>
      <c r="H19" s="4" t="s">
        <v>22</v>
      </c>
      <c r="I19" s="4" t="s">
        <v>138</v>
      </c>
      <c r="J19" s="4" t="s">
        <v>22</v>
      </c>
      <c r="K19" s="4" t="s">
        <v>86</v>
      </c>
      <c r="L19" s="4" t="s">
        <v>22</v>
      </c>
      <c r="M19" s="4" t="str">
        <f>HYPERLINK("https://docs.wto.org/imrd/directdoc.asp?DDFDocuments/t/G/TBTN17/UKR127A1.DOCX","EN")</f>
        <v>EN</v>
      </c>
      <c r="N19" s="4" t="str">
        <f>HYPERLINK("https://docs.wto.org/imrd/directdoc.asp?DDFDocuments/u/G/TBTN17/UKR127A1.DOCX","FR")</f>
        <v>FR</v>
      </c>
      <c r="O19" s="4" t="str">
        <f>HYPERLINK("https://docs.wto.org/imrd/directdoc.asp?DDFDocuments/v/G/TBTN17/UKR127A1.DOCX","ES")</f>
        <v>ES</v>
      </c>
    </row>
    <row r="20" spans="1:15" ht="210">
      <c r="A20" s="4" t="s">
        <v>72</v>
      </c>
      <c r="B20" s="4" t="s">
        <v>139</v>
      </c>
      <c r="C20" s="4" t="s">
        <v>123</v>
      </c>
      <c r="D20" s="4" t="s">
        <v>140</v>
      </c>
      <c r="E20" s="4" t="s">
        <v>22</v>
      </c>
      <c r="F20" s="4" t="s">
        <v>141</v>
      </c>
      <c r="G20" s="4" t="s">
        <v>91</v>
      </c>
      <c r="H20" s="4" t="s">
        <v>22</v>
      </c>
      <c r="I20" s="4" t="s">
        <v>142</v>
      </c>
      <c r="J20" s="4" t="s">
        <v>22</v>
      </c>
      <c r="K20" s="4" t="s">
        <v>86</v>
      </c>
      <c r="L20" s="4" t="s">
        <v>22</v>
      </c>
      <c r="M20" s="4" t="str">
        <f>HYPERLINK("https://docs.wto.org/imrd/directdoc.asp?DDFDocuments/t/G/TBTN18/UKR137A1.DOCX","EN")</f>
        <v>EN</v>
      </c>
      <c r="N20" s="4" t="str">
        <f>HYPERLINK("https://docs.wto.org/imrd/directdoc.asp?DDFDocuments/u/G/TBTN18/UKR137A1.DOCX","FR")</f>
        <v>FR</v>
      </c>
      <c r="O20" s="4" t="str">
        <f>HYPERLINK("https://docs.wto.org/imrd/directdoc.asp?DDFDocuments/v/G/TBTN18/UKR137A1.DOCX","ES")</f>
        <v>ES</v>
      </c>
    </row>
    <row r="21" spans="1:15" ht="210">
      <c r="A21" s="4" t="s">
        <v>72</v>
      </c>
      <c r="B21" s="4" t="s">
        <v>143</v>
      </c>
      <c r="C21" s="4" t="s">
        <v>123</v>
      </c>
      <c r="D21" s="4" t="s">
        <v>144</v>
      </c>
      <c r="E21" s="4" t="s">
        <v>22</v>
      </c>
      <c r="F21" s="4" t="s">
        <v>145</v>
      </c>
      <c r="G21" s="4" t="s">
        <v>84</v>
      </c>
      <c r="H21" s="4" t="s">
        <v>22</v>
      </c>
      <c r="I21" s="4" t="s">
        <v>146</v>
      </c>
      <c r="J21" s="4" t="s">
        <v>22</v>
      </c>
      <c r="K21" s="4" t="s">
        <v>86</v>
      </c>
      <c r="L21" s="4" t="s">
        <v>22</v>
      </c>
      <c r="M21" s="4" t="str">
        <f>HYPERLINK("https://docs.wto.org/imrd/directdoc.asp?DDFDocuments/t/G/TBTN18/UKR138A1.DOCX","EN")</f>
        <v>EN</v>
      </c>
      <c r="N21" s="4" t="str">
        <f>HYPERLINK("https://docs.wto.org/imrd/directdoc.asp?DDFDocuments/u/G/TBTN18/UKR138A1.DOCX","FR")</f>
        <v>FR</v>
      </c>
      <c r="O21" s="4" t="str">
        <f>HYPERLINK("https://docs.wto.org/imrd/directdoc.asp?DDFDocuments/v/G/TBTN18/UKR138A1.DOCX","ES")</f>
        <v>ES</v>
      </c>
    </row>
    <row r="22" spans="1:15" ht="225">
      <c r="A22" s="4" t="s">
        <v>72</v>
      </c>
      <c r="B22" s="4" t="s">
        <v>147</v>
      </c>
      <c r="C22" s="4" t="s">
        <v>123</v>
      </c>
      <c r="D22" s="4" t="s">
        <v>148</v>
      </c>
      <c r="E22" s="4" t="s">
        <v>22</v>
      </c>
      <c r="F22" s="4" t="s">
        <v>149</v>
      </c>
      <c r="G22" s="4" t="s">
        <v>84</v>
      </c>
      <c r="H22" s="4" t="s">
        <v>22</v>
      </c>
      <c r="I22" s="4" t="s">
        <v>150</v>
      </c>
      <c r="J22" s="4" t="s">
        <v>22</v>
      </c>
      <c r="K22" s="4" t="s">
        <v>86</v>
      </c>
      <c r="L22" s="4" t="s">
        <v>22</v>
      </c>
      <c r="M22" s="4" t="str">
        <f>HYPERLINK("https://docs.wto.org/imrd/directdoc.asp?DDFDocuments/t/G/TBTN18/UKR139A1.DOCX","EN")</f>
        <v>EN</v>
      </c>
      <c r="N22" s="4" t="str">
        <f>HYPERLINK("https://docs.wto.org/imrd/directdoc.asp?DDFDocuments/u/G/TBTN18/UKR139A1.DOCX","FR")</f>
        <v>FR</v>
      </c>
      <c r="O22" s="4" t="str">
        <f>HYPERLINK("https://docs.wto.org/imrd/directdoc.asp?DDFDocuments/v/G/TBTN18/UKR139A1.DOCX","ES")</f>
        <v>ES</v>
      </c>
    </row>
    <row r="23" spans="1:15" ht="409.5">
      <c r="A23" s="4" t="s">
        <v>72</v>
      </c>
      <c r="B23" s="4" t="s">
        <v>151</v>
      </c>
      <c r="C23" s="4" t="s">
        <v>152</v>
      </c>
      <c r="D23" s="4" t="s">
        <v>153</v>
      </c>
      <c r="E23" s="4" t="s">
        <v>154</v>
      </c>
      <c r="F23" s="4" t="s">
        <v>155</v>
      </c>
      <c r="G23" s="4" t="s">
        <v>156</v>
      </c>
      <c r="H23" s="4" t="s">
        <v>22</v>
      </c>
      <c r="I23" s="4" t="s">
        <v>157</v>
      </c>
      <c r="J23" s="4" t="s">
        <v>22</v>
      </c>
      <c r="K23" s="4" t="s">
        <v>158</v>
      </c>
      <c r="L23" s="4" t="s">
        <v>159</v>
      </c>
      <c r="M23" s="4" t="str">
        <f>HYPERLINK("https://docs.wto.org/imrd/directdoc.asp?DDFDocuments/t/G/TBTN18/USA1371A1.DOCX","EN")</f>
        <v>EN</v>
      </c>
      <c r="N23" s="4" t="str">
        <f>HYPERLINK("https://docs.wto.org/imrd/directdoc.asp?DDFDocuments/u/G/TBTN18/USA1371A1.DOCX","FR")</f>
        <v>FR</v>
      </c>
      <c r="O23" s="4" t="str">
        <f>HYPERLINK("https://docs.wto.org/imrd/directdoc.asp?DDFDocuments/v/G/TBTN18/USA1371A1.DOCX","ES")</f>
        <v>ES</v>
      </c>
    </row>
    <row r="24" spans="1:15" ht="240">
      <c r="A24" s="4" t="s">
        <v>160</v>
      </c>
      <c r="B24" s="4" t="s">
        <v>161</v>
      </c>
      <c r="C24" s="4" t="s">
        <v>162</v>
      </c>
      <c r="D24" s="4" t="s">
        <v>163</v>
      </c>
      <c r="E24" s="4" t="s">
        <v>22</v>
      </c>
      <c r="F24" s="4" t="s">
        <v>164</v>
      </c>
      <c r="G24" s="4" t="s">
        <v>165</v>
      </c>
      <c r="H24" s="4" t="s">
        <v>166</v>
      </c>
      <c r="I24" s="4" t="s">
        <v>167</v>
      </c>
      <c r="J24" s="4" t="s">
        <v>168</v>
      </c>
      <c r="K24" s="4" t="s">
        <v>169</v>
      </c>
      <c r="L24" s="4" t="s">
        <v>170</v>
      </c>
      <c r="M24" s="4" t="str">
        <f>HYPERLINK("https://docs.wto.org/imrd/directdoc.asp?DDFDocuments/t/G/TBTN19/CAN580.DOCX","EN")</f>
        <v>EN</v>
      </c>
      <c r="N24" s="4" t="str">
        <f>HYPERLINK("https://docs.wto.org/imrd/directdoc.asp?DDFDocuments/u/G/TBTN19/CAN580.DOCX","FR")</f>
        <v>FR</v>
      </c>
      <c r="O24" s="4" t="str">
        <f>HYPERLINK("https://docs.wto.org/imrd/directdoc.asp?DDFDocuments/v/G/TBTN19/CAN580.DOCX","ES")</f>
        <v>ES</v>
      </c>
    </row>
    <row r="25" spans="1:15" ht="409.5">
      <c r="A25" s="4" t="s">
        <v>160</v>
      </c>
      <c r="B25" s="4" t="s">
        <v>171</v>
      </c>
      <c r="C25" s="4" t="s">
        <v>172</v>
      </c>
      <c r="D25" s="4" t="s">
        <v>173</v>
      </c>
      <c r="E25" s="4" t="s">
        <v>174</v>
      </c>
      <c r="F25" s="4" t="s">
        <v>141</v>
      </c>
      <c r="G25" s="4" t="s">
        <v>175</v>
      </c>
      <c r="H25" s="4" t="s">
        <v>22</v>
      </c>
      <c r="I25" s="4" t="s">
        <v>176</v>
      </c>
      <c r="J25" s="4" t="s">
        <v>22</v>
      </c>
      <c r="K25" s="4" t="s">
        <v>177</v>
      </c>
      <c r="L25" s="4" t="s">
        <v>22</v>
      </c>
      <c r="M25" s="4" t="str">
        <f>HYPERLINK("https://docs.wto.org/imrd/directdoc.asp?DDFDocuments/t/G/TBTN05/ECU3R1A3C1.DOCX","EN")</f>
        <v>EN</v>
      </c>
      <c r="N25" s="4" t="str">
        <f>HYPERLINK("https://docs.wto.org/imrd/directdoc.asp?DDFDocuments/u/G/TBTN05/ECU3R1A3C1.DOCX","FR")</f>
        <v>FR</v>
      </c>
      <c r="O25" s="4" t="str">
        <f>HYPERLINK("https://docs.wto.org/imrd/directdoc.asp?DDFDocuments/v/G/TBTN05/ECU3R1A3C1.DOCX","ES")</f>
        <v>ES</v>
      </c>
    </row>
    <row r="26" spans="1:15" ht="409.5">
      <c r="A26" s="4" t="s">
        <v>160</v>
      </c>
      <c r="B26" s="4" t="s">
        <v>178</v>
      </c>
      <c r="C26" s="4" t="s">
        <v>172</v>
      </c>
      <c r="D26" s="4" t="s">
        <v>179</v>
      </c>
      <c r="E26" s="4" t="s">
        <v>180</v>
      </c>
      <c r="F26" s="4" t="s">
        <v>141</v>
      </c>
      <c r="G26" s="4" t="s">
        <v>84</v>
      </c>
      <c r="H26" s="4" t="s">
        <v>22</v>
      </c>
      <c r="I26" s="4" t="s">
        <v>181</v>
      </c>
      <c r="J26" s="4" t="s">
        <v>22</v>
      </c>
      <c r="K26" s="4" t="s">
        <v>182</v>
      </c>
      <c r="L26" s="4" t="s">
        <v>22</v>
      </c>
      <c r="M26" s="4" t="str">
        <f>HYPERLINK("https://docs.wto.org/imrd/directdoc.asp?DDFDocuments/t/G/TBTN08/ECU34R1A2C1.DOCX","EN")</f>
        <v>EN</v>
      </c>
      <c r="N26" s="4" t="str">
        <f>HYPERLINK("https://docs.wto.org/imrd/directdoc.asp?DDFDocuments/u/G/TBTN08/ECU34R1A2C1.DOCX","FR")</f>
        <v>FR</v>
      </c>
      <c r="O26" s="4" t="str">
        <f>HYPERLINK("https://docs.wto.org/imrd/directdoc.asp?DDFDocuments/v/G/TBTN08/ECU34R1A2C1.DOCX","ES")</f>
        <v>ES</v>
      </c>
    </row>
    <row r="27" spans="1:15" ht="195">
      <c r="A27" s="4" t="s">
        <v>160</v>
      </c>
      <c r="B27" s="4" t="s">
        <v>183</v>
      </c>
      <c r="C27" s="4" t="s">
        <v>88</v>
      </c>
      <c r="D27" s="4" t="s">
        <v>184</v>
      </c>
      <c r="E27" s="4" t="s">
        <v>22</v>
      </c>
      <c r="F27" s="4" t="s">
        <v>185</v>
      </c>
      <c r="G27" s="4" t="s">
        <v>186</v>
      </c>
      <c r="H27" s="4" t="s">
        <v>92</v>
      </c>
      <c r="I27" s="4" t="s">
        <v>187</v>
      </c>
      <c r="J27" s="4" t="s">
        <v>188</v>
      </c>
      <c r="K27" s="4" t="s">
        <v>33</v>
      </c>
      <c r="L27" s="4" t="s">
        <v>189</v>
      </c>
      <c r="M27" s="4" t="str">
        <f>HYPERLINK("https://docs.wto.org/imrd/directdoc.asp?DDFDocuments/t/G/TBTN19/EU648.DOCX","EN")</f>
        <v>EN</v>
      </c>
      <c r="N27" s="4"/>
      <c r="O27" s="4" t="str">
        <f>HYPERLINK("https://docs.wto.org/imrd/directdoc.asp?DDFDocuments/v/G/TBTN19/EU648.DOCX","ES")</f>
        <v>ES</v>
      </c>
    </row>
    <row r="28" spans="1:15" ht="150">
      <c r="A28" s="4" t="s">
        <v>160</v>
      </c>
      <c r="B28" s="4" t="s">
        <v>190</v>
      </c>
      <c r="C28" s="4" t="s">
        <v>191</v>
      </c>
      <c r="D28" s="4" t="s">
        <v>192</v>
      </c>
      <c r="E28" s="4" t="s">
        <v>193</v>
      </c>
      <c r="F28" s="4" t="s">
        <v>90</v>
      </c>
      <c r="G28" s="4" t="s">
        <v>91</v>
      </c>
      <c r="H28" s="4" t="s">
        <v>22</v>
      </c>
      <c r="I28" s="4" t="s">
        <v>194</v>
      </c>
      <c r="J28" s="4" t="s">
        <v>195</v>
      </c>
      <c r="K28" s="4" t="s">
        <v>196</v>
      </c>
      <c r="L28" s="4" t="s">
        <v>189</v>
      </c>
      <c r="M28" s="4" t="str">
        <f>HYPERLINK("https://docs.wto.org/imrd/directdoc.asp?DDFDocuments/t/G/TBTN19/JPN623.DOCX","EN")</f>
        <v>EN</v>
      </c>
      <c r="N28" s="4" t="str">
        <f>HYPERLINK("https://docs.wto.org/imrd/directdoc.asp?DDFDocuments/u/G/TBTN19/JPN623.DOCX","FR")</f>
        <v>FR</v>
      </c>
      <c r="O28" s="4" t="str">
        <f>HYPERLINK("https://docs.wto.org/imrd/directdoc.asp?DDFDocuments/v/G/TBTN19/JPN623.DOCX","ES")</f>
        <v>ES</v>
      </c>
    </row>
    <row r="29" spans="1:15" ht="120">
      <c r="A29" s="4" t="s">
        <v>160</v>
      </c>
      <c r="B29" s="4" t="s">
        <v>197</v>
      </c>
      <c r="C29" s="4" t="s">
        <v>191</v>
      </c>
      <c r="D29" s="4" t="s">
        <v>198</v>
      </c>
      <c r="E29" s="4" t="s">
        <v>22</v>
      </c>
      <c r="F29" s="4" t="s">
        <v>22</v>
      </c>
      <c r="G29" s="4" t="s">
        <v>91</v>
      </c>
      <c r="H29" s="4" t="s">
        <v>22</v>
      </c>
      <c r="I29" s="4" t="s">
        <v>199</v>
      </c>
      <c r="J29" s="4" t="s">
        <v>200</v>
      </c>
      <c r="K29" s="4" t="s">
        <v>201</v>
      </c>
      <c r="L29" s="4" t="s">
        <v>189</v>
      </c>
      <c r="M29" s="4" t="str">
        <f>HYPERLINK("https://docs.wto.org/imrd/directdoc.asp?DDFDocuments/t/G/TBTN19/JPN624.DOCX","EN")</f>
        <v>EN</v>
      </c>
      <c r="N29" s="4" t="str">
        <f>HYPERLINK("https://docs.wto.org/imrd/directdoc.asp?DDFDocuments/u/G/TBTN19/JPN624.DOCX","FR")</f>
        <v>FR</v>
      </c>
      <c r="O29" s="4" t="str">
        <f>HYPERLINK("https://docs.wto.org/imrd/directdoc.asp?DDFDocuments/v/G/TBTN19/JPN624.DOCX","ES")</f>
        <v>ES</v>
      </c>
    </row>
    <row r="30" spans="1:15" ht="285">
      <c r="A30" s="4" t="s">
        <v>160</v>
      </c>
      <c r="B30" s="4" t="s">
        <v>202</v>
      </c>
      <c r="C30" s="4" t="s">
        <v>47</v>
      </c>
      <c r="D30" s="4" t="s">
        <v>203</v>
      </c>
      <c r="E30" s="4" t="s">
        <v>22</v>
      </c>
      <c r="F30" s="4" t="s">
        <v>204</v>
      </c>
      <c r="G30" s="4" t="s">
        <v>91</v>
      </c>
      <c r="H30" s="4" t="s">
        <v>205</v>
      </c>
      <c r="I30" s="4" t="s">
        <v>206</v>
      </c>
      <c r="J30" s="4" t="s">
        <v>207</v>
      </c>
      <c r="K30" s="4" t="s">
        <v>208</v>
      </c>
      <c r="L30" s="4" t="s">
        <v>22</v>
      </c>
      <c r="M30" s="4" t="str">
        <f>HYPERLINK("https://docs.wto.org/imrd/directdoc.asp?DDFDocuments/t/G/TBTN19/KOR818.DOCX","EN")</f>
        <v>EN</v>
      </c>
      <c r="N30" s="4"/>
      <c r="O30" s="4" t="str">
        <f>HYPERLINK("https://docs.wto.org/imrd/directdoc.asp?DDFDocuments/v/G/TBTN19/KOR818.DOCX","ES")</f>
        <v>ES</v>
      </c>
    </row>
    <row r="31" spans="1:15" ht="409.5">
      <c r="A31" s="4" t="s">
        <v>160</v>
      </c>
      <c r="B31" s="4" t="s">
        <v>209</v>
      </c>
      <c r="C31" s="4" t="s">
        <v>98</v>
      </c>
      <c r="D31" s="4" t="s">
        <v>22</v>
      </c>
      <c r="E31" s="4" t="s">
        <v>210</v>
      </c>
      <c r="F31" s="4" t="s">
        <v>137</v>
      </c>
      <c r="G31" s="4" t="s">
        <v>91</v>
      </c>
      <c r="H31" s="4" t="s">
        <v>211</v>
      </c>
      <c r="I31" s="4" t="s">
        <v>212</v>
      </c>
      <c r="J31" s="4" t="s">
        <v>213</v>
      </c>
      <c r="K31" s="4" t="s">
        <v>214</v>
      </c>
      <c r="L31" s="4" t="s">
        <v>189</v>
      </c>
      <c r="M31" s="4" t="str">
        <f>HYPERLINK("https://docs.wto.org/imrd/directdoc.asp?DDFDocuments/t/G/TBTN19/NZL86.DOCX","EN")</f>
        <v>EN</v>
      </c>
      <c r="N31" s="4"/>
      <c r="O31" s="4" t="str">
        <f>HYPERLINK("https://docs.wto.org/imrd/directdoc.asp?DDFDocuments/v/G/TBTN19/NZL86.DOCX","ES")</f>
        <v>ES</v>
      </c>
    </row>
    <row r="32" spans="1:15" ht="75">
      <c r="A32" s="4" t="s">
        <v>160</v>
      </c>
      <c r="B32" s="4" t="s">
        <v>215</v>
      </c>
      <c r="C32" s="4" t="s">
        <v>216</v>
      </c>
      <c r="D32" s="4" t="s">
        <v>22</v>
      </c>
      <c r="E32" s="4" t="s">
        <v>22</v>
      </c>
      <c r="F32" s="4" t="s">
        <v>29</v>
      </c>
      <c r="G32" s="4" t="s">
        <v>30</v>
      </c>
      <c r="H32" s="4" t="s">
        <v>22</v>
      </c>
      <c r="I32" s="4" t="s">
        <v>217</v>
      </c>
      <c r="J32" s="4" t="s">
        <v>218</v>
      </c>
      <c r="K32" s="4" t="s">
        <v>33</v>
      </c>
      <c r="L32" s="4" t="s">
        <v>189</v>
      </c>
      <c r="M32" s="4" t="str">
        <f>HYPERLINK("https://docs.wto.org/imrd/directdoc.asp?DDFDocuments/t/G/TBTN19/SVN108.DOCX","EN")</f>
        <v>EN</v>
      </c>
      <c r="N32" s="4" t="str">
        <f>HYPERLINK("https://docs.wto.org/imrd/directdoc.asp?DDFDocuments/u/G/TBTN19/SVN108.DOCX","FR")</f>
        <v>FR</v>
      </c>
      <c r="O32" s="4" t="str">
        <f>HYPERLINK("https://docs.wto.org/imrd/directdoc.asp?DDFDocuments/v/G/TBTN19/SVN108.DOCX","ES")</f>
        <v>ES</v>
      </c>
    </row>
    <row r="33" spans="1:15" ht="75">
      <c r="A33" s="4" t="s">
        <v>160</v>
      </c>
      <c r="B33" s="4" t="s">
        <v>219</v>
      </c>
      <c r="C33" s="4" t="s">
        <v>216</v>
      </c>
      <c r="D33" s="4" t="s">
        <v>22</v>
      </c>
      <c r="E33" s="4" t="s">
        <v>22</v>
      </c>
      <c r="F33" s="4" t="s">
        <v>43</v>
      </c>
      <c r="G33" s="4" t="s">
        <v>30</v>
      </c>
      <c r="H33" s="4" t="s">
        <v>22</v>
      </c>
      <c r="I33" s="4" t="s">
        <v>220</v>
      </c>
      <c r="J33" s="4" t="s">
        <v>221</v>
      </c>
      <c r="K33" s="4" t="s">
        <v>222</v>
      </c>
      <c r="L33" s="4" t="s">
        <v>189</v>
      </c>
      <c r="M33" s="4" t="str">
        <f>HYPERLINK("https://docs.wto.org/imrd/directdoc.asp?DDFDocuments/t/G/TBTN19/SVN109.DOCX","EN")</f>
        <v>EN</v>
      </c>
      <c r="N33" s="4" t="str">
        <f>HYPERLINK("https://docs.wto.org/imrd/directdoc.asp?DDFDocuments/u/G/TBTN19/SVN109.DOCX","FR")</f>
        <v>FR</v>
      </c>
      <c r="O33" s="4" t="str">
        <f>HYPERLINK("https://docs.wto.org/imrd/directdoc.asp?DDFDocuments/v/G/TBTN19/SVN109.DOCX","ES")</f>
        <v>ES</v>
      </c>
    </row>
    <row r="34" spans="1:15" ht="75">
      <c r="A34" s="4" t="s">
        <v>160</v>
      </c>
      <c r="B34" s="4" t="s">
        <v>223</v>
      </c>
      <c r="C34" s="4" t="s">
        <v>216</v>
      </c>
      <c r="D34" s="4" t="s">
        <v>224</v>
      </c>
      <c r="E34" s="4" t="s">
        <v>22</v>
      </c>
      <c r="F34" s="4" t="s">
        <v>225</v>
      </c>
      <c r="G34" s="4" t="s">
        <v>50</v>
      </c>
      <c r="H34" s="4" t="s">
        <v>22</v>
      </c>
      <c r="I34" s="4" t="s">
        <v>226</v>
      </c>
      <c r="J34" s="4" t="s">
        <v>227</v>
      </c>
      <c r="K34" s="4" t="s">
        <v>222</v>
      </c>
      <c r="L34" s="4" t="s">
        <v>189</v>
      </c>
      <c r="M34" s="4" t="str">
        <f>HYPERLINK("https://docs.wto.org/imrd/directdoc.asp?DDFDocuments/t/G/TBTN19/SVN110.DOCX","EN")</f>
        <v>EN</v>
      </c>
      <c r="N34" s="4" t="str">
        <f>HYPERLINK("https://docs.wto.org/imrd/directdoc.asp?DDFDocuments/u/G/TBTN19/SVN110.DOCX","FR")</f>
        <v>FR</v>
      </c>
      <c r="O34" s="4" t="str">
        <f>HYPERLINK("https://docs.wto.org/imrd/directdoc.asp?DDFDocuments/v/G/TBTN19/SVN110.DOCX","ES")</f>
        <v>ES</v>
      </c>
    </row>
    <row r="35" spans="1:15" ht="405">
      <c r="A35" s="4" t="s">
        <v>160</v>
      </c>
      <c r="B35" s="4" t="s">
        <v>228</v>
      </c>
      <c r="C35" s="4" t="s">
        <v>57</v>
      </c>
      <c r="D35" s="4" t="s">
        <v>22</v>
      </c>
      <c r="E35" s="4" t="s">
        <v>22</v>
      </c>
      <c r="F35" s="4" t="s">
        <v>125</v>
      </c>
      <c r="G35" s="4" t="s">
        <v>91</v>
      </c>
      <c r="H35" s="4" t="s">
        <v>229</v>
      </c>
      <c r="I35" s="4" t="s">
        <v>230</v>
      </c>
      <c r="J35" s="4" t="s">
        <v>231</v>
      </c>
      <c r="K35" s="4" t="s">
        <v>232</v>
      </c>
      <c r="L35" s="4" t="s">
        <v>189</v>
      </c>
      <c r="M35" s="4" t="str">
        <f>HYPERLINK("https://docs.wto.org/imrd/directdoc.asp?DDFDocuments/t/G/TBTN19/THA536.DOCX","EN")</f>
        <v>EN</v>
      </c>
      <c r="N35" s="4"/>
      <c r="O35" s="4" t="str">
        <f>HYPERLINK("https://docs.wto.org/imrd/directdoc.asp?DDFDocuments/v/G/TBTN19/THA536.DOCX","ES")</f>
        <v>ES</v>
      </c>
    </row>
    <row r="36" spans="1:15" ht="195">
      <c r="A36" s="4" t="s">
        <v>160</v>
      </c>
      <c r="B36" s="4" t="s">
        <v>233</v>
      </c>
      <c r="C36" s="4" t="s">
        <v>66</v>
      </c>
      <c r="D36" s="4" t="s">
        <v>234</v>
      </c>
      <c r="E36" s="4" t="s">
        <v>22</v>
      </c>
      <c r="F36" s="4" t="s">
        <v>185</v>
      </c>
      <c r="G36" s="4" t="s">
        <v>186</v>
      </c>
      <c r="H36" s="4" t="s">
        <v>22</v>
      </c>
      <c r="I36" s="4" t="s">
        <v>235</v>
      </c>
      <c r="J36" s="4" t="s">
        <v>236</v>
      </c>
      <c r="K36" s="4" t="s">
        <v>33</v>
      </c>
      <c r="L36" s="4" t="s">
        <v>189</v>
      </c>
      <c r="M36" s="4" t="str">
        <f>HYPERLINK("https://docs.wto.org/imrd/directdoc.asp?DDFDocuments/t/G/TBTN19/TPKM369.DOCX","EN")</f>
        <v>EN</v>
      </c>
      <c r="N36" s="4" t="str">
        <f>HYPERLINK("https://docs.wto.org/imrd/directdoc.asp?DDFDocuments/u/G/TBTN19/TPKM369.DOCX","FR")</f>
        <v>FR</v>
      </c>
      <c r="O36" s="4" t="str">
        <f>HYPERLINK("https://docs.wto.org/imrd/directdoc.asp?DDFDocuments/v/G/TBTN19/TPKM369.DOCX","ES")</f>
        <v>ES</v>
      </c>
    </row>
    <row r="37" spans="1:15" ht="300">
      <c r="A37" s="4" t="s">
        <v>237</v>
      </c>
      <c r="B37" s="4" t="s">
        <v>238</v>
      </c>
      <c r="C37" s="4" t="s">
        <v>74</v>
      </c>
      <c r="D37" s="4" t="s">
        <v>239</v>
      </c>
      <c r="E37" s="4" t="s">
        <v>240</v>
      </c>
      <c r="F37" s="4" t="s">
        <v>185</v>
      </c>
      <c r="G37" s="4" t="s">
        <v>186</v>
      </c>
      <c r="H37" s="4" t="s">
        <v>76</v>
      </c>
      <c r="I37" s="4" t="s">
        <v>241</v>
      </c>
      <c r="J37" s="4" t="s">
        <v>242</v>
      </c>
      <c r="K37" s="4" t="s">
        <v>243</v>
      </c>
      <c r="L37" s="4" t="s">
        <v>22</v>
      </c>
      <c r="M37" s="4" t="str">
        <f>HYPERLINK("https://docs.wto.org/imrd/directdoc.asp?DDFDocuments/t/G/TBTN19/ARG358.DOCX","EN")</f>
        <v>EN</v>
      </c>
      <c r="N37" s="4"/>
      <c r="O37" s="4" t="str">
        <f>HYPERLINK("https://docs.wto.org/imrd/directdoc.asp?DDFDocuments/v/G/TBTN19/ARG358.DOCX","ES")</f>
        <v>ES</v>
      </c>
    </row>
    <row r="38" spans="1:15" ht="75">
      <c r="A38" s="4" t="s">
        <v>237</v>
      </c>
      <c r="B38" s="4" t="s">
        <v>244</v>
      </c>
      <c r="C38" s="4" t="s">
        <v>245</v>
      </c>
      <c r="D38" s="4" t="s">
        <v>246</v>
      </c>
      <c r="E38" s="4" t="s">
        <v>22</v>
      </c>
      <c r="F38" s="4" t="s">
        <v>247</v>
      </c>
      <c r="G38" s="4" t="s">
        <v>248</v>
      </c>
      <c r="H38" s="4" t="s">
        <v>22</v>
      </c>
      <c r="I38" s="4" t="s">
        <v>249</v>
      </c>
      <c r="J38" s="4" t="s">
        <v>22</v>
      </c>
      <c r="K38" s="4" t="s">
        <v>33</v>
      </c>
      <c r="L38" s="4" t="s">
        <v>22</v>
      </c>
      <c r="M38" s="4" t="str">
        <f>HYPERLINK("https://docs.wto.org/imrd/directdoc.asp?DDFDocuments/t/G/TBTN18/BRA833A1.DOCX","EN")</f>
        <v>EN</v>
      </c>
      <c r="N38" s="4"/>
      <c r="O38" s="4"/>
    </row>
    <row r="39" spans="1:15" ht="405">
      <c r="A39" s="4" t="s">
        <v>237</v>
      </c>
      <c r="B39" s="4" t="s">
        <v>250</v>
      </c>
      <c r="C39" s="4" t="s">
        <v>245</v>
      </c>
      <c r="D39" s="4" t="s">
        <v>251</v>
      </c>
      <c r="E39" s="4" t="s">
        <v>22</v>
      </c>
      <c r="F39" s="4" t="s">
        <v>90</v>
      </c>
      <c r="G39" s="4" t="s">
        <v>91</v>
      </c>
      <c r="H39" s="4" t="s">
        <v>252</v>
      </c>
      <c r="I39" s="4" t="s">
        <v>253</v>
      </c>
      <c r="J39" s="4" t="s">
        <v>254</v>
      </c>
      <c r="K39" s="4" t="s">
        <v>255</v>
      </c>
      <c r="L39" s="4" t="s">
        <v>256</v>
      </c>
      <c r="M39" s="4" t="str">
        <f>HYPERLINK("https://docs.wto.org/imrd/directdoc.asp?DDFDocuments/t/G/TBTN19/BRA862.DOCX","EN")</f>
        <v>EN</v>
      </c>
      <c r="N39" s="4" t="str">
        <f>HYPERLINK("https://docs.wto.org/imrd/directdoc.asp?DDFDocuments/u/G/TBTN19/BRA862.DOCX","FR")</f>
        <v>FR</v>
      </c>
      <c r="O39" s="4" t="str">
        <f>HYPERLINK("https://docs.wto.org/imrd/directdoc.asp?DDFDocuments/v/G/TBTN19/BRA862.DOCX","ES")</f>
        <v>ES</v>
      </c>
    </row>
    <row r="40" spans="1:15" ht="409.5">
      <c r="A40" s="4" t="s">
        <v>237</v>
      </c>
      <c r="B40" s="4" t="s">
        <v>257</v>
      </c>
      <c r="C40" s="4" t="s">
        <v>162</v>
      </c>
      <c r="D40" s="4" t="s">
        <v>258</v>
      </c>
      <c r="E40" s="4" t="s">
        <v>22</v>
      </c>
      <c r="F40" s="4" t="s">
        <v>259</v>
      </c>
      <c r="G40" s="4" t="s">
        <v>186</v>
      </c>
      <c r="H40" s="4" t="s">
        <v>22</v>
      </c>
      <c r="I40" s="4" t="s">
        <v>260</v>
      </c>
      <c r="J40" s="4" t="s">
        <v>22</v>
      </c>
      <c r="K40" s="4" t="s">
        <v>117</v>
      </c>
      <c r="L40" s="4" t="s">
        <v>22</v>
      </c>
      <c r="M40" s="4" t="str">
        <f>HYPERLINK("https://docs.wto.org/imrd/directdoc.asp?DDFDocuments/t/G/TBTN17/CAN536A1.DOCX","EN")</f>
        <v>EN</v>
      </c>
      <c r="N40" s="4" t="str">
        <f>HYPERLINK("https://docs.wto.org/imrd/directdoc.asp?DDFDocuments/u/G/TBTN17/CAN536A1.DOCX","FR")</f>
        <v>FR</v>
      </c>
      <c r="O40" s="4" t="str">
        <f>HYPERLINK("https://docs.wto.org/imrd/directdoc.asp?DDFDocuments/v/G/TBTN17/CAN536A1.DOCX","ES")</f>
        <v>ES</v>
      </c>
    </row>
    <row r="41" spans="1:15" ht="120">
      <c r="A41" s="4" t="s">
        <v>237</v>
      </c>
      <c r="B41" s="4" t="s">
        <v>261</v>
      </c>
      <c r="C41" s="4" t="s">
        <v>81</v>
      </c>
      <c r="D41" s="4" t="s">
        <v>262</v>
      </c>
      <c r="E41" s="4" t="s">
        <v>22</v>
      </c>
      <c r="F41" s="4" t="s">
        <v>100</v>
      </c>
      <c r="G41" s="4" t="s">
        <v>70</v>
      </c>
      <c r="H41" s="4" t="s">
        <v>263</v>
      </c>
      <c r="I41" s="4" t="s">
        <v>264</v>
      </c>
      <c r="J41" s="4" t="s">
        <v>265</v>
      </c>
      <c r="K41" s="4" t="s">
        <v>266</v>
      </c>
      <c r="L41" s="4" t="s">
        <v>267</v>
      </c>
      <c r="M41" s="4" t="str">
        <f>HYPERLINK("https://docs.wto.org/imrd/directdoc.asp?DDFDocuments/t/G/TBTN19/CHL467.DOCX","EN")</f>
        <v>EN</v>
      </c>
      <c r="N41" s="4"/>
      <c r="O41" s="4" t="str">
        <f>HYPERLINK("https://docs.wto.org/imrd/directdoc.asp?DDFDocuments/v/G/TBTN19/CHL467.DOCX","ES")</f>
        <v>ES</v>
      </c>
    </row>
    <row r="42" spans="1:15" ht="409.5">
      <c r="A42" s="4" t="s">
        <v>237</v>
      </c>
      <c r="B42" s="4" t="s">
        <v>268</v>
      </c>
      <c r="C42" s="4" t="s">
        <v>152</v>
      </c>
      <c r="D42" s="4" t="s">
        <v>22</v>
      </c>
      <c r="E42" s="4" t="s">
        <v>269</v>
      </c>
      <c r="F42" s="4" t="s">
        <v>270</v>
      </c>
      <c r="G42" s="4" t="s">
        <v>271</v>
      </c>
      <c r="H42" s="4" t="s">
        <v>22</v>
      </c>
      <c r="I42" s="4" t="s">
        <v>272</v>
      </c>
      <c r="J42" s="4" t="s">
        <v>22</v>
      </c>
      <c r="K42" s="4" t="s">
        <v>273</v>
      </c>
      <c r="L42" s="4" t="s">
        <v>274</v>
      </c>
      <c r="M42" s="4"/>
      <c r="N42" s="4"/>
      <c r="O42" s="4"/>
    </row>
    <row r="43" spans="1:15" ht="390">
      <c r="A43" s="4" t="s">
        <v>237</v>
      </c>
      <c r="B43" s="4" t="s">
        <v>275</v>
      </c>
      <c r="C43" s="4" t="s">
        <v>152</v>
      </c>
      <c r="D43" s="4" t="s">
        <v>276</v>
      </c>
      <c r="E43" s="4" t="s">
        <v>22</v>
      </c>
      <c r="F43" s="4" t="s">
        <v>277</v>
      </c>
      <c r="G43" s="4" t="s">
        <v>91</v>
      </c>
      <c r="H43" s="4" t="s">
        <v>278</v>
      </c>
      <c r="I43" s="4" t="s">
        <v>279</v>
      </c>
      <c r="J43" s="4" t="s">
        <v>280</v>
      </c>
      <c r="K43" s="4" t="s">
        <v>281</v>
      </c>
      <c r="L43" s="4" t="s">
        <v>282</v>
      </c>
      <c r="M43" s="4" t="str">
        <f>HYPERLINK("https://docs.wto.org/imrd/directdoc.asp?DDFDocuments/t/G/TBTN19/USA1449.DOCX","EN")</f>
        <v>EN</v>
      </c>
      <c r="N43" s="4"/>
      <c r="O43" s="4" t="str">
        <f>HYPERLINK("https://docs.wto.org/imrd/directdoc.asp?DDFDocuments/v/G/TBTN19/USA1449.DOCX","ES")</f>
        <v>ES</v>
      </c>
    </row>
    <row r="44" spans="1:15" ht="300">
      <c r="A44" s="4" t="s">
        <v>237</v>
      </c>
      <c r="B44" s="4" t="s">
        <v>283</v>
      </c>
      <c r="C44" s="4" t="s">
        <v>152</v>
      </c>
      <c r="D44" s="4" t="s">
        <v>284</v>
      </c>
      <c r="E44" s="4" t="s">
        <v>285</v>
      </c>
      <c r="F44" s="4" t="s">
        <v>286</v>
      </c>
      <c r="G44" s="4" t="s">
        <v>91</v>
      </c>
      <c r="H44" s="4" t="s">
        <v>278</v>
      </c>
      <c r="I44" s="4" t="s">
        <v>287</v>
      </c>
      <c r="J44" s="4" t="s">
        <v>288</v>
      </c>
      <c r="K44" s="4" t="s">
        <v>289</v>
      </c>
      <c r="L44" s="4" t="s">
        <v>290</v>
      </c>
      <c r="M44" s="4" t="str">
        <f>HYPERLINK("https://docs.wto.org/imrd/directdoc.asp?DDFDocuments/t/G/TBTN19/USA1450.DOCX","EN")</f>
        <v>EN</v>
      </c>
      <c r="N44" s="4"/>
      <c r="O44" s="4" t="str">
        <f>HYPERLINK("https://docs.wto.org/imrd/directdoc.asp?DDFDocuments/v/G/TBTN19/USA1450.DOCX","ES")</f>
        <v>ES</v>
      </c>
    </row>
    <row r="45" spans="1:15" ht="180">
      <c r="A45" s="4" t="s">
        <v>291</v>
      </c>
      <c r="B45" s="4" t="s">
        <v>292</v>
      </c>
      <c r="C45" s="4" t="s">
        <v>293</v>
      </c>
      <c r="D45" s="4" t="s">
        <v>294</v>
      </c>
      <c r="E45" s="4" t="s">
        <v>22</v>
      </c>
      <c r="F45" s="4" t="s">
        <v>295</v>
      </c>
      <c r="G45" s="4" t="s">
        <v>84</v>
      </c>
      <c r="H45" s="4" t="s">
        <v>22</v>
      </c>
      <c r="I45" s="4" t="s">
        <v>296</v>
      </c>
      <c r="J45" s="4" t="s">
        <v>22</v>
      </c>
      <c r="K45" s="4" t="s">
        <v>281</v>
      </c>
      <c r="L45" s="4" t="s">
        <v>22</v>
      </c>
      <c r="M45" s="4" t="str">
        <f>HYPERLINK("https://docs.wto.org/imrd/directdoc.asp?DDFDocuments/t/G/TBTN18/ARE410A1.DOCX","EN")</f>
        <v>EN</v>
      </c>
      <c r="N45" s="4" t="str">
        <f>HYPERLINK("https://docs.wto.org/imrd/directdoc.asp?DDFDocuments/u/G/TBTN18/ARE410A1.DOCX","FR")</f>
        <v>FR</v>
      </c>
      <c r="O45" s="4" t="str">
        <f>HYPERLINK("https://docs.wto.org/imrd/directdoc.asp?DDFDocuments/v/G/TBTN18/ARE410A1.DOCX","ES")</f>
        <v>ES</v>
      </c>
    </row>
    <row r="46" spans="1:15" ht="210">
      <c r="A46" s="4" t="s">
        <v>291</v>
      </c>
      <c r="B46" s="4" t="s">
        <v>297</v>
      </c>
      <c r="C46" s="4" t="s">
        <v>74</v>
      </c>
      <c r="D46" s="4" t="s">
        <v>22</v>
      </c>
      <c r="E46" s="4" t="s">
        <v>298</v>
      </c>
      <c r="F46" s="4" t="s">
        <v>299</v>
      </c>
      <c r="G46" s="4" t="s">
        <v>22</v>
      </c>
      <c r="H46" s="4" t="s">
        <v>76</v>
      </c>
      <c r="I46" s="4" t="s">
        <v>300</v>
      </c>
      <c r="J46" s="4" t="s">
        <v>301</v>
      </c>
      <c r="K46" s="4" t="s">
        <v>302</v>
      </c>
      <c r="L46" s="4" t="s">
        <v>22</v>
      </c>
      <c r="M46" s="4" t="str">
        <f>HYPERLINK("https://docs.wto.org/imrd/directdoc.asp?DDFDocuments/t/G/TBTN19/ARG359.DOCX","EN")</f>
        <v>EN</v>
      </c>
      <c r="N46" s="4"/>
      <c r="O46" s="4" t="str">
        <f>HYPERLINK("https://docs.wto.org/imrd/directdoc.asp?DDFDocuments/v/G/TBTN19/ARG359.DOCX","ES")</f>
        <v>ES</v>
      </c>
    </row>
    <row r="47" spans="1:15" ht="255">
      <c r="A47" s="4" t="s">
        <v>291</v>
      </c>
      <c r="B47" s="4" t="s">
        <v>303</v>
      </c>
      <c r="C47" s="4" t="s">
        <v>81</v>
      </c>
      <c r="D47" s="4" t="s">
        <v>304</v>
      </c>
      <c r="E47" s="4" t="s">
        <v>22</v>
      </c>
      <c r="F47" s="4" t="s">
        <v>305</v>
      </c>
      <c r="G47" s="4" t="s">
        <v>84</v>
      </c>
      <c r="H47" s="4" t="s">
        <v>22</v>
      </c>
      <c r="I47" s="4" t="s">
        <v>306</v>
      </c>
      <c r="J47" s="4" t="s">
        <v>22</v>
      </c>
      <c r="K47" s="4" t="s">
        <v>86</v>
      </c>
      <c r="L47" s="4" t="s">
        <v>22</v>
      </c>
      <c r="M47" s="4" t="str">
        <f>HYPERLINK("https://docs.wto.org/imrd/directdoc.asp?DDFDocuments/t/G/TBTN17/CHL391A1.DOCX","EN")</f>
        <v>EN</v>
      </c>
      <c r="N47" s="4" t="str">
        <f>HYPERLINK("https://docs.wto.org/imrd/directdoc.asp?DDFDocuments/u/G/TBTN17/CHL391A1.DOCX","FR")</f>
        <v>FR</v>
      </c>
      <c r="O47" s="4" t="str">
        <f>HYPERLINK("https://docs.wto.org/imrd/directdoc.asp?DDFDocuments/v/G/TBTN17/CHL391A1.DOCX","ES")</f>
        <v>ES</v>
      </c>
    </row>
    <row r="48" spans="1:15" ht="409.5">
      <c r="A48" s="4" t="s">
        <v>291</v>
      </c>
      <c r="B48" s="4" t="s">
        <v>307</v>
      </c>
      <c r="C48" s="4" t="s">
        <v>308</v>
      </c>
      <c r="D48" s="4" t="s">
        <v>309</v>
      </c>
      <c r="E48" s="4" t="s">
        <v>22</v>
      </c>
      <c r="F48" s="4" t="s">
        <v>310</v>
      </c>
      <c r="G48" s="4" t="s">
        <v>70</v>
      </c>
      <c r="H48" s="4" t="s">
        <v>22</v>
      </c>
      <c r="I48" s="4" t="s">
        <v>311</v>
      </c>
      <c r="J48" s="4" t="s">
        <v>312</v>
      </c>
      <c r="K48" s="4" t="s">
        <v>313</v>
      </c>
      <c r="L48" s="4" t="s">
        <v>314</v>
      </c>
      <c r="M48" s="4" t="str">
        <f>HYPERLINK("https://docs.wto.org/imrd/directdoc.asp?DDFDocuments/t/G/TBTN19/HUN34.DOCX","EN")</f>
        <v>EN</v>
      </c>
      <c r="N48" s="4" t="str">
        <f>HYPERLINK("https://docs.wto.org/imrd/directdoc.asp?DDFDocuments/u/G/TBTN19/HUN34.DOCX","FR")</f>
        <v>FR</v>
      </c>
      <c r="O48" s="4" t="str">
        <f>HYPERLINK("https://docs.wto.org/imrd/directdoc.asp?DDFDocuments/v/G/TBTN19/HUN34.DOCX","ES")</f>
        <v>ES</v>
      </c>
    </row>
    <row r="49" spans="1:15" ht="105">
      <c r="A49" s="4" t="s">
        <v>291</v>
      </c>
      <c r="B49" s="4" t="s">
        <v>315</v>
      </c>
      <c r="C49" s="4" t="s">
        <v>316</v>
      </c>
      <c r="D49" s="4" t="s">
        <v>317</v>
      </c>
      <c r="E49" s="4" t="s">
        <v>22</v>
      </c>
      <c r="F49" s="4" t="s">
        <v>318</v>
      </c>
      <c r="G49" s="4" t="s">
        <v>30</v>
      </c>
      <c r="H49" s="4" t="s">
        <v>22</v>
      </c>
      <c r="I49" s="4" t="s">
        <v>319</v>
      </c>
      <c r="J49" s="4" t="s">
        <v>320</v>
      </c>
      <c r="K49" s="4" t="s">
        <v>321</v>
      </c>
      <c r="L49" s="4" t="s">
        <v>170</v>
      </c>
      <c r="M49" s="4" t="str">
        <f>HYPERLINK("https://docs.wto.org/imrd/directdoc.asp?DDFDocuments/t/G/TBTN19/IND89.DOCX","EN")</f>
        <v>EN</v>
      </c>
      <c r="N49" s="4" t="str">
        <f>HYPERLINK("https://docs.wto.org/imrd/directdoc.asp?DDFDocuments/u/G/TBTN19/IND89.DOCX","FR")</f>
        <v>FR</v>
      </c>
      <c r="O49" s="4" t="str">
        <f>HYPERLINK("https://docs.wto.org/imrd/directdoc.asp?DDFDocuments/v/G/TBTN19/IND89.DOCX","ES")</f>
        <v>ES</v>
      </c>
    </row>
    <row r="50" spans="1:15" ht="409.5">
      <c r="A50" s="4" t="s">
        <v>291</v>
      </c>
      <c r="B50" s="4" t="s">
        <v>322</v>
      </c>
      <c r="C50" s="4" t="s">
        <v>316</v>
      </c>
      <c r="D50" s="4" t="s">
        <v>323</v>
      </c>
      <c r="E50" s="4" t="s">
        <v>22</v>
      </c>
      <c r="F50" s="4" t="s">
        <v>324</v>
      </c>
      <c r="G50" s="4" t="s">
        <v>325</v>
      </c>
      <c r="H50" s="4" t="s">
        <v>22</v>
      </c>
      <c r="I50" s="4" t="s">
        <v>326</v>
      </c>
      <c r="J50" s="4" t="s">
        <v>327</v>
      </c>
      <c r="K50" s="4" t="s">
        <v>328</v>
      </c>
      <c r="L50" s="4" t="s">
        <v>170</v>
      </c>
      <c r="M50" s="4" t="str">
        <f>HYPERLINK("https://docs.wto.org/imrd/directdoc.asp?DDFDocuments/t/G/TBTN19/IND90.DOCX","EN")</f>
        <v>EN</v>
      </c>
      <c r="N50" s="4" t="str">
        <f>HYPERLINK("https://docs.wto.org/imrd/directdoc.asp?DDFDocuments/u/G/TBTN19/IND90.DOCX","FR")</f>
        <v>FR</v>
      </c>
      <c r="O50" s="4" t="str">
        <f>HYPERLINK("https://docs.wto.org/imrd/directdoc.asp?DDFDocuments/v/G/TBTN19/IND90.DOCX","ES")</f>
        <v>ES</v>
      </c>
    </row>
    <row r="51" spans="1:15" ht="315">
      <c r="A51" s="4" t="s">
        <v>291</v>
      </c>
      <c r="B51" s="4" t="s">
        <v>329</v>
      </c>
      <c r="C51" s="4" t="s">
        <v>330</v>
      </c>
      <c r="D51" s="4" t="s">
        <v>331</v>
      </c>
      <c r="E51" s="4" t="s">
        <v>332</v>
      </c>
      <c r="F51" s="4" t="s">
        <v>333</v>
      </c>
      <c r="G51" s="4" t="s">
        <v>334</v>
      </c>
      <c r="H51" s="4" t="s">
        <v>335</v>
      </c>
      <c r="I51" s="4" t="s">
        <v>336</v>
      </c>
      <c r="J51" s="4" t="s">
        <v>337</v>
      </c>
      <c r="K51" s="4" t="s">
        <v>338</v>
      </c>
      <c r="L51" s="4" t="s">
        <v>170</v>
      </c>
      <c r="M51" s="4" t="str">
        <f>HYPERLINK("https://docs.wto.org/imrd/directdoc.asp?DDFDocuments/t/G/TBTN19/ISR1035.DOCX","EN")</f>
        <v>EN</v>
      </c>
      <c r="N51" s="4" t="str">
        <f>HYPERLINK("https://docs.wto.org/imrd/directdoc.asp?DDFDocuments/u/G/TBTN19/ISR1035.DOCX","FR")</f>
        <v>FR</v>
      </c>
      <c r="O51" s="4" t="str">
        <f>HYPERLINK("https://docs.wto.org/imrd/directdoc.asp?DDFDocuments/v/G/TBTN19/ISR1035.DOCX","ES")</f>
        <v>ES</v>
      </c>
    </row>
    <row r="52" spans="1:15" ht="409.5">
      <c r="A52" s="4" t="s">
        <v>291</v>
      </c>
      <c r="B52" s="4" t="s">
        <v>339</v>
      </c>
      <c r="C52" s="4" t="s">
        <v>47</v>
      </c>
      <c r="D52" s="4" t="s">
        <v>184</v>
      </c>
      <c r="E52" s="4" t="s">
        <v>240</v>
      </c>
      <c r="F52" s="4" t="s">
        <v>185</v>
      </c>
      <c r="G52" s="4" t="s">
        <v>186</v>
      </c>
      <c r="H52" s="4" t="s">
        <v>340</v>
      </c>
      <c r="I52" s="4" t="s">
        <v>341</v>
      </c>
      <c r="J52" s="4" t="s">
        <v>342</v>
      </c>
      <c r="K52" s="4" t="s">
        <v>343</v>
      </c>
      <c r="L52" s="4" t="s">
        <v>22</v>
      </c>
      <c r="M52" s="4" t="str">
        <f>HYPERLINK("https://docs.wto.org/imrd/directdoc.asp?DDFDocuments/t/G/TBTN19/KOR819.DOCX","EN")</f>
        <v>EN</v>
      </c>
      <c r="N52" s="4" t="str">
        <f>HYPERLINK("https://docs.wto.org/imrd/directdoc.asp?DDFDocuments/u/G/TBTN19/KOR819.DOCX","FR")</f>
        <v>FR</v>
      </c>
      <c r="O52" s="4" t="str">
        <f>HYPERLINK("https://docs.wto.org/imrd/directdoc.asp?DDFDocuments/v/G/TBTN19/KOR819.DOCX","ES")</f>
        <v>ES</v>
      </c>
    </row>
    <row r="53" spans="1:15" ht="330">
      <c r="A53" s="4" t="s">
        <v>291</v>
      </c>
      <c r="B53" s="4" t="s">
        <v>344</v>
      </c>
      <c r="C53" s="4" t="s">
        <v>66</v>
      </c>
      <c r="D53" s="4" t="s">
        <v>345</v>
      </c>
      <c r="E53" s="4" t="s">
        <v>346</v>
      </c>
      <c r="F53" s="4" t="s">
        <v>347</v>
      </c>
      <c r="G53" s="4" t="s">
        <v>248</v>
      </c>
      <c r="H53" s="4" t="s">
        <v>22</v>
      </c>
      <c r="I53" s="4" t="s">
        <v>348</v>
      </c>
      <c r="J53" s="4" t="s">
        <v>22</v>
      </c>
      <c r="K53" s="4" t="s">
        <v>349</v>
      </c>
      <c r="L53" s="4" t="s">
        <v>22</v>
      </c>
      <c r="M53" s="4" t="str">
        <f>HYPERLINK("https://docs.wto.org/imrd/directdoc.asp?DDFDocuments/t/G/TBTN18/TPKM339A1.DOCX","EN")</f>
        <v>EN</v>
      </c>
      <c r="N53" s="4" t="str">
        <f>HYPERLINK("https://docs.wto.org/imrd/directdoc.asp?DDFDocuments/u/G/TBTN18/TPKM339A1.DOCX","FR")</f>
        <v>FR</v>
      </c>
      <c r="O53" s="4" t="str">
        <f>HYPERLINK("https://docs.wto.org/imrd/directdoc.asp?DDFDocuments/v/G/TBTN18/TPKM339A1.DOCX","ES")</f>
        <v>ES</v>
      </c>
    </row>
    <row r="54" spans="1:15" ht="409.5">
      <c r="A54" s="4" t="s">
        <v>291</v>
      </c>
      <c r="B54" s="4" t="s">
        <v>350</v>
      </c>
      <c r="C54" s="4" t="s">
        <v>66</v>
      </c>
      <c r="D54" s="4" t="s">
        <v>351</v>
      </c>
      <c r="E54" s="4" t="s">
        <v>22</v>
      </c>
      <c r="F54" s="4" t="s">
        <v>22</v>
      </c>
      <c r="G54" s="4" t="s">
        <v>30</v>
      </c>
      <c r="H54" s="4" t="s">
        <v>22</v>
      </c>
      <c r="I54" s="4" t="s">
        <v>352</v>
      </c>
      <c r="J54" s="4" t="s">
        <v>353</v>
      </c>
      <c r="K54" s="4" t="s">
        <v>354</v>
      </c>
      <c r="L54" s="4" t="s">
        <v>170</v>
      </c>
      <c r="M54" s="4" t="str">
        <f>HYPERLINK("https://docs.wto.org/imrd/directdoc.asp?DDFDocuments/t/G/TBTN19/TPKM370.DOCX","EN")</f>
        <v>EN</v>
      </c>
      <c r="N54" s="4" t="str">
        <f>HYPERLINK("https://docs.wto.org/imrd/directdoc.asp?DDFDocuments/u/G/TBTN19/TPKM370.DOCX","FR")</f>
        <v>FR</v>
      </c>
      <c r="O54" s="4" t="str">
        <f>HYPERLINK("https://docs.wto.org/imrd/directdoc.asp?DDFDocuments/v/G/TBTN19/TPKM370.DOCX","ES")</f>
        <v>ES</v>
      </c>
    </row>
    <row r="55" spans="1:15" ht="135">
      <c r="A55" s="4" t="s">
        <v>291</v>
      </c>
      <c r="B55" s="4" t="s">
        <v>355</v>
      </c>
      <c r="C55" s="4" t="s">
        <v>66</v>
      </c>
      <c r="D55" s="4" t="s">
        <v>351</v>
      </c>
      <c r="E55" s="4" t="s">
        <v>22</v>
      </c>
      <c r="F55" s="4" t="s">
        <v>22</v>
      </c>
      <c r="G55" s="4" t="s">
        <v>30</v>
      </c>
      <c r="H55" s="4" t="s">
        <v>22</v>
      </c>
      <c r="I55" s="4" t="s">
        <v>356</v>
      </c>
      <c r="J55" s="4" t="s">
        <v>357</v>
      </c>
      <c r="K55" s="4" t="s">
        <v>354</v>
      </c>
      <c r="L55" s="4" t="s">
        <v>170</v>
      </c>
      <c r="M55" s="4" t="str">
        <f>HYPERLINK("https://docs.wto.org/imrd/directdoc.asp?DDFDocuments/t/G/TBTN19/TPKM371.DOCX","EN")</f>
        <v>EN</v>
      </c>
      <c r="N55" s="4" t="str">
        <f>HYPERLINK("https://docs.wto.org/imrd/directdoc.asp?DDFDocuments/u/G/TBTN19/TPKM371.DOCX","FR")</f>
        <v>FR</v>
      </c>
      <c r="O55" s="4" t="str">
        <f>HYPERLINK("https://docs.wto.org/imrd/directdoc.asp?DDFDocuments/v/G/TBTN19/TPKM371.DOCX","ES")</f>
        <v>ES</v>
      </c>
    </row>
    <row r="56" spans="1:15" ht="120">
      <c r="A56" s="4" t="s">
        <v>291</v>
      </c>
      <c r="B56" s="4" t="s">
        <v>358</v>
      </c>
      <c r="C56" s="4" t="s">
        <v>359</v>
      </c>
      <c r="D56" s="4" t="s">
        <v>360</v>
      </c>
      <c r="E56" s="4" t="s">
        <v>361</v>
      </c>
      <c r="F56" s="4" t="s">
        <v>362</v>
      </c>
      <c r="G56" s="4" t="s">
        <v>30</v>
      </c>
      <c r="H56" s="4" t="s">
        <v>22</v>
      </c>
      <c r="I56" s="4" t="s">
        <v>363</v>
      </c>
      <c r="J56" s="4" t="s">
        <v>364</v>
      </c>
      <c r="K56" s="4" t="s">
        <v>365</v>
      </c>
      <c r="L56" s="4" t="s">
        <v>170</v>
      </c>
      <c r="M56" s="4" t="str">
        <f>HYPERLINK("https://docs.wto.org/imrd/directdoc.asp?DDFDocuments/t/G/TBTN19/UGA1040.DOCX","EN")</f>
        <v>EN</v>
      </c>
      <c r="N56" s="4" t="str">
        <f>HYPERLINK("https://docs.wto.org/imrd/directdoc.asp?DDFDocuments/u/G/TBTN19/UGA1040.DOCX","FR")</f>
        <v>FR</v>
      </c>
      <c r="O56" s="4" t="str">
        <f>HYPERLINK("https://docs.wto.org/imrd/directdoc.asp?DDFDocuments/v/G/TBTN19/UGA1040.DOCX","ES")</f>
        <v>ES</v>
      </c>
    </row>
    <row r="57" spans="1:15" ht="135">
      <c r="A57" s="4" t="s">
        <v>291</v>
      </c>
      <c r="B57" s="4" t="s">
        <v>366</v>
      </c>
      <c r="C57" s="4" t="s">
        <v>359</v>
      </c>
      <c r="D57" s="4" t="s">
        <v>367</v>
      </c>
      <c r="E57" s="4" t="s">
        <v>368</v>
      </c>
      <c r="F57" s="4" t="s">
        <v>362</v>
      </c>
      <c r="G57" s="4" t="s">
        <v>30</v>
      </c>
      <c r="H57" s="4" t="s">
        <v>22</v>
      </c>
      <c r="I57" s="4" t="s">
        <v>369</v>
      </c>
      <c r="J57" s="4" t="s">
        <v>370</v>
      </c>
      <c r="K57" s="4" t="s">
        <v>371</v>
      </c>
      <c r="L57" s="4" t="s">
        <v>170</v>
      </c>
      <c r="M57" s="4" t="str">
        <f>HYPERLINK("https://docs.wto.org/imrd/directdoc.asp?DDFDocuments/t/G/TBTN19/UGA1041.DOCX","EN")</f>
        <v>EN</v>
      </c>
      <c r="N57" s="4" t="str">
        <f>HYPERLINK("https://docs.wto.org/imrd/directdoc.asp?DDFDocuments/u/G/TBTN19/UGA1041.DOCX","FR")</f>
        <v>FR</v>
      </c>
      <c r="O57" s="4" t="str">
        <f>HYPERLINK("https://docs.wto.org/imrd/directdoc.asp?DDFDocuments/v/G/TBTN19/UGA1041.DOCX","ES")</f>
        <v>ES</v>
      </c>
    </row>
    <row r="58" spans="1:15" ht="180">
      <c r="A58" s="4" t="s">
        <v>291</v>
      </c>
      <c r="B58" s="4" t="s">
        <v>372</v>
      </c>
      <c r="C58" s="4" t="s">
        <v>359</v>
      </c>
      <c r="D58" s="4" t="s">
        <v>373</v>
      </c>
      <c r="E58" s="4" t="s">
        <v>374</v>
      </c>
      <c r="F58" s="4" t="s">
        <v>375</v>
      </c>
      <c r="G58" s="4" t="s">
        <v>30</v>
      </c>
      <c r="H58" s="4" t="s">
        <v>22</v>
      </c>
      <c r="I58" s="4" t="s">
        <v>376</v>
      </c>
      <c r="J58" s="4" t="s">
        <v>377</v>
      </c>
      <c r="K58" s="4" t="s">
        <v>378</v>
      </c>
      <c r="L58" s="4" t="s">
        <v>170</v>
      </c>
      <c r="M58" s="4" t="str">
        <f>HYPERLINK("https://docs.wto.org/imrd/directdoc.asp?DDFDocuments/t/G/TBTN19/UGA1042.DOCX","EN")</f>
        <v>EN</v>
      </c>
      <c r="N58" s="4" t="str">
        <f>HYPERLINK("https://docs.wto.org/imrd/directdoc.asp?DDFDocuments/u/G/TBTN19/UGA1042.DOCX","FR")</f>
        <v>FR</v>
      </c>
      <c r="O58" s="4" t="str">
        <f>HYPERLINK("https://docs.wto.org/imrd/directdoc.asp?DDFDocuments/v/G/TBTN19/UGA1042.DOCX","ES")</f>
        <v>ES</v>
      </c>
    </row>
    <row r="59" spans="1:15" ht="180">
      <c r="A59" s="4" t="s">
        <v>291</v>
      </c>
      <c r="B59" s="4" t="s">
        <v>379</v>
      </c>
      <c r="C59" s="4" t="s">
        <v>359</v>
      </c>
      <c r="D59" s="4" t="s">
        <v>380</v>
      </c>
      <c r="E59" s="4" t="s">
        <v>381</v>
      </c>
      <c r="F59" s="4" t="s">
        <v>375</v>
      </c>
      <c r="G59" s="4" t="s">
        <v>30</v>
      </c>
      <c r="H59" s="4" t="s">
        <v>22</v>
      </c>
      <c r="I59" s="4" t="s">
        <v>382</v>
      </c>
      <c r="J59" s="4" t="s">
        <v>383</v>
      </c>
      <c r="K59" s="4" t="s">
        <v>378</v>
      </c>
      <c r="L59" s="4" t="s">
        <v>170</v>
      </c>
      <c r="M59" s="4" t="str">
        <f>HYPERLINK("https://docs.wto.org/imrd/directdoc.asp?DDFDocuments/t/G/TBTN19/UGA1043.DOCX","EN")</f>
        <v>EN</v>
      </c>
      <c r="N59" s="4" t="str">
        <f>HYPERLINK("https://docs.wto.org/imrd/directdoc.asp?DDFDocuments/u/G/TBTN19/UGA1043.DOCX","FR")</f>
        <v>FR</v>
      </c>
      <c r="O59" s="4" t="str">
        <f>HYPERLINK("https://docs.wto.org/imrd/directdoc.asp?DDFDocuments/v/G/TBTN19/UGA1043.DOCX","ES")</f>
        <v>ES</v>
      </c>
    </row>
    <row r="60" spans="1:15" ht="120">
      <c r="A60" s="4" t="s">
        <v>291</v>
      </c>
      <c r="B60" s="4" t="s">
        <v>384</v>
      </c>
      <c r="C60" s="4" t="s">
        <v>385</v>
      </c>
      <c r="D60" s="4" t="s">
        <v>386</v>
      </c>
      <c r="E60" s="4" t="s">
        <v>22</v>
      </c>
      <c r="F60" s="4" t="s">
        <v>49</v>
      </c>
      <c r="G60" s="4" t="s">
        <v>30</v>
      </c>
      <c r="H60" s="4" t="s">
        <v>22</v>
      </c>
      <c r="I60" s="4" t="s">
        <v>387</v>
      </c>
      <c r="J60" s="4" t="s">
        <v>388</v>
      </c>
      <c r="K60" s="4" t="s">
        <v>389</v>
      </c>
      <c r="L60" s="4" t="s">
        <v>390</v>
      </c>
      <c r="M60" s="4" t="str">
        <f>HYPERLINK("https://docs.wto.org/imrd/directdoc.asp?DDFDocuments/t/G/TBTN19/URY27R1.DOCX","EN")</f>
        <v>EN</v>
      </c>
      <c r="N60" s="4" t="str">
        <f>HYPERLINK("https://docs.wto.org/imrd/directdoc.asp?DDFDocuments/u/G/TBTN19/URY27R1.DOCX","FR")</f>
        <v>FR</v>
      </c>
      <c r="O60" s="4" t="str">
        <f>HYPERLINK("https://docs.wto.org/imrd/directdoc.asp?DDFDocuments/v/G/TBTN19/URY27R1.DOCX","ES")</f>
        <v>ES</v>
      </c>
    </row>
    <row r="61" spans="1:15" ht="409.5">
      <c r="A61" s="4" t="s">
        <v>291</v>
      </c>
      <c r="B61" s="4" t="s">
        <v>391</v>
      </c>
      <c r="C61" s="4" t="s">
        <v>392</v>
      </c>
      <c r="D61" s="4" t="s">
        <v>22</v>
      </c>
      <c r="E61" s="4" t="s">
        <v>22</v>
      </c>
      <c r="F61" s="4" t="s">
        <v>393</v>
      </c>
      <c r="G61" s="4" t="s">
        <v>165</v>
      </c>
      <c r="H61" s="4" t="s">
        <v>22</v>
      </c>
      <c r="I61" s="4" t="s">
        <v>394</v>
      </c>
      <c r="J61" s="4" t="s">
        <v>395</v>
      </c>
      <c r="K61" s="4" t="s">
        <v>33</v>
      </c>
      <c r="L61" s="4" t="s">
        <v>170</v>
      </c>
      <c r="M61" s="4" t="str">
        <f>HYPERLINK("https://docs.wto.org/imrd/directdoc.asp?DDFDocuments/t/G/TBTN19/VNM138.DOCX","EN")</f>
        <v>EN</v>
      </c>
      <c r="N61" s="4" t="str">
        <f>HYPERLINK("https://docs.wto.org/imrd/directdoc.asp?DDFDocuments/u/G/TBTN19/VNM138.DOCX","FR")</f>
        <v>FR</v>
      </c>
      <c r="O61" s="4" t="str">
        <f>HYPERLINK("https://docs.wto.org/imrd/directdoc.asp?DDFDocuments/v/G/TBTN19/VNM138.DOCX","ES")</f>
        <v>ES</v>
      </c>
    </row>
    <row r="62" spans="1:15" ht="409.5">
      <c r="A62" s="4" t="s">
        <v>291</v>
      </c>
      <c r="B62" s="4" t="s">
        <v>396</v>
      </c>
      <c r="C62" s="4" t="s">
        <v>392</v>
      </c>
      <c r="D62" s="4" t="s">
        <v>397</v>
      </c>
      <c r="E62" s="4" t="s">
        <v>22</v>
      </c>
      <c r="F62" s="4" t="s">
        <v>22</v>
      </c>
      <c r="G62" s="4" t="s">
        <v>70</v>
      </c>
      <c r="H62" s="4" t="s">
        <v>22</v>
      </c>
      <c r="I62" s="4" t="s">
        <v>398</v>
      </c>
      <c r="J62" s="4" t="s">
        <v>399</v>
      </c>
      <c r="K62" s="4" t="s">
        <v>33</v>
      </c>
      <c r="L62" s="4" t="s">
        <v>170</v>
      </c>
      <c r="M62" s="4" t="str">
        <f>HYPERLINK("https://docs.wto.org/imrd/directdoc.asp?DDFDocuments/t/G/TBTN19/VNM139.DOCX","EN")</f>
        <v>EN</v>
      </c>
      <c r="N62" s="4" t="str">
        <f>HYPERLINK("https://docs.wto.org/imrd/directdoc.asp?DDFDocuments/u/G/TBTN19/VNM139.DOCX","FR")</f>
        <v>FR</v>
      </c>
      <c r="O62" s="4" t="str">
        <f>HYPERLINK("https://docs.wto.org/imrd/directdoc.asp?DDFDocuments/v/G/TBTN19/VNM139.DOCX","ES")</f>
        <v>ES</v>
      </c>
    </row>
    <row r="63" spans="1:15" ht="390">
      <c r="A63" s="4" t="s">
        <v>400</v>
      </c>
      <c r="B63" s="4" t="s">
        <v>401</v>
      </c>
      <c r="C63" s="4" t="s">
        <v>57</v>
      </c>
      <c r="D63" s="4" t="s">
        <v>22</v>
      </c>
      <c r="E63" s="4" t="s">
        <v>22</v>
      </c>
      <c r="F63" s="4" t="s">
        <v>137</v>
      </c>
      <c r="G63" s="4" t="s">
        <v>70</v>
      </c>
      <c r="H63" s="4" t="s">
        <v>22</v>
      </c>
      <c r="I63" s="4" t="s">
        <v>402</v>
      </c>
      <c r="J63" s="4" t="s">
        <v>403</v>
      </c>
      <c r="K63" s="4" t="s">
        <v>404</v>
      </c>
      <c r="L63" s="4" t="s">
        <v>405</v>
      </c>
      <c r="M63" s="4" t="str">
        <f>HYPERLINK("https://docs.wto.org/imrd/directdoc.asp?DDFDocuments/t/G/TBTN19/THA537.DOCX","EN")</f>
        <v>EN</v>
      </c>
      <c r="N63" s="4"/>
      <c r="O63" s="4" t="str">
        <f>HYPERLINK("https://docs.wto.org/imrd/directdoc.asp?DDFDocuments/v/G/TBTN19/THA537.DOCX","ES")</f>
        <v>ES</v>
      </c>
    </row>
    <row r="64" spans="1:15" ht="255">
      <c r="A64" s="4" t="s">
        <v>400</v>
      </c>
      <c r="B64" s="4" t="s">
        <v>406</v>
      </c>
      <c r="C64" s="4" t="s">
        <v>66</v>
      </c>
      <c r="D64" s="4" t="s">
        <v>407</v>
      </c>
      <c r="E64" s="4" t="s">
        <v>22</v>
      </c>
      <c r="F64" s="4" t="s">
        <v>408</v>
      </c>
      <c r="G64" s="4" t="s">
        <v>186</v>
      </c>
      <c r="H64" s="4" t="s">
        <v>22</v>
      </c>
      <c r="I64" s="4" t="s">
        <v>409</v>
      </c>
      <c r="J64" s="4" t="s">
        <v>410</v>
      </c>
      <c r="K64" s="4" t="s">
        <v>411</v>
      </c>
      <c r="L64" s="4" t="s">
        <v>405</v>
      </c>
      <c r="M64" s="4" t="str">
        <f>HYPERLINK("https://docs.wto.org/imrd/directdoc.asp?DDFDocuments/t/G/TBTN19/TPKM372.DOCX","EN")</f>
        <v>EN</v>
      </c>
      <c r="N64" s="4" t="str">
        <f>HYPERLINK("https://docs.wto.org/imrd/directdoc.asp?DDFDocuments/u/G/TBTN19/TPKM372.DOCX","FR")</f>
        <v>FR</v>
      </c>
      <c r="O64" s="4" t="str">
        <f>HYPERLINK("https://docs.wto.org/imrd/directdoc.asp?DDFDocuments/v/G/TBTN19/TPKM372.DOCX","ES")</f>
        <v>ES</v>
      </c>
    </row>
    <row r="65" spans="1:15" ht="90">
      <c r="A65" s="4" t="s">
        <v>400</v>
      </c>
      <c r="B65" s="4" t="s">
        <v>412</v>
      </c>
      <c r="C65" s="4" t="s">
        <v>413</v>
      </c>
      <c r="D65" s="4" t="s">
        <v>22</v>
      </c>
      <c r="E65" s="4" t="s">
        <v>22</v>
      </c>
      <c r="F65" s="4" t="s">
        <v>414</v>
      </c>
      <c r="G65" s="4" t="s">
        <v>30</v>
      </c>
      <c r="H65" s="4" t="s">
        <v>22</v>
      </c>
      <c r="I65" s="4" t="s">
        <v>415</v>
      </c>
      <c r="J65" s="4" t="s">
        <v>416</v>
      </c>
      <c r="K65" s="4" t="s">
        <v>417</v>
      </c>
      <c r="L65" s="4" t="s">
        <v>405</v>
      </c>
      <c r="M65" s="4" t="str">
        <f>HYPERLINK("https://docs.wto.org/imrd/directdoc.asp?DDFDocuments/t/G/TBTN19/TZA254.DOCX","EN")</f>
        <v>EN</v>
      </c>
      <c r="N65" s="4"/>
      <c r="O65" s="4" t="str">
        <f>HYPERLINK("https://docs.wto.org/imrd/directdoc.asp?DDFDocuments/v/G/TBTN19/TZA254.DOCX","ES")</f>
        <v>ES</v>
      </c>
    </row>
    <row r="66" spans="1:15" ht="240">
      <c r="A66" s="4" t="s">
        <v>400</v>
      </c>
      <c r="B66" s="4" t="s">
        <v>418</v>
      </c>
      <c r="C66" s="4" t="s">
        <v>392</v>
      </c>
      <c r="D66" s="4" t="s">
        <v>419</v>
      </c>
      <c r="E66" s="4" t="s">
        <v>22</v>
      </c>
      <c r="F66" s="4" t="s">
        <v>22</v>
      </c>
      <c r="G66" s="4" t="s">
        <v>175</v>
      </c>
      <c r="H66" s="4" t="s">
        <v>22</v>
      </c>
      <c r="I66" s="4" t="s">
        <v>420</v>
      </c>
      <c r="J66" s="4" t="s">
        <v>22</v>
      </c>
      <c r="K66" s="4" t="s">
        <v>33</v>
      </c>
      <c r="L66" s="4" t="s">
        <v>22</v>
      </c>
      <c r="M66" s="4" t="str">
        <f>HYPERLINK("https://docs.wto.org/imrd/directdoc.asp?DDFDocuments/t/G/TBTN16/VNM92A1.DOCX","EN")</f>
        <v>EN</v>
      </c>
      <c r="N66" s="4"/>
      <c r="O66" s="4" t="str">
        <f>HYPERLINK("https://docs.wto.org/imrd/directdoc.asp?DDFDocuments/v/G/TBTN16/VNM92A1.DOCX","ES")</f>
        <v>ES</v>
      </c>
    </row>
    <row r="67" spans="1:15" ht="90">
      <c r="A67" s="4" t="s">
        <v>421</v>
      </c>
      <c r="B67" s="4" t="s">
        <v>422</v>
      </c>
      <c r="C67" s="4" t="s">
        <v>413</v>
      </c>
      <c r="D67" s="4" t="s">
        <v>22</v>
      </c>
      <c r="E67" s="4" t="s">
        <v>22</v>
      </c>
      <c r="F67" s="4" t="s">
        <v>414</v>
      </c>
      <c r="G67" s="4" t="s">
        <v>30</v>
      </c>
      <c r="H67" s="4" t="s">
        <v>22</v>
      </c>
      <c r="I67" s="4" t="s">
        <v>423</v>
      </c>
      <c r="J67" s="4" t="s">
        <v>424</v>
      </c>
      <c r="K67" s="4" t="s">
        <v>417</v>
      </c>
      <c r="L67" s="4" t="s">
        <v>425</v>
      </c>
      <c r="M67" s="4" t="str">
        <f>HYPERLINK("https://docs.wto.org/imrd/directdoc.asp?DDFDocuments/t/G/TBTN19/TZA255.DOCX","EN")</f>
        <v>EN</v>
      </c>
      <c r="N67" s="4"/>
      <c r="O67" s="4" t="str">
        <f>HYPERLINK("https://docs.wto.org/imrd/directdoc.asp?DDFDocuments/v/G/TBTN19/TZA255.DOCX","ES")</f>
        <v>ES</v>
      </c>
    </row>
    <row r="68" spans="1:15" ht="90">
      <c r="A68" s="4" t="s">
        <v>421</v>
      </c>
      <c r="B68" s="4" t="s">
        <v>426</v>
      </c>
      <c r="C68" s="4" t="s">
        <v>413</v>
      </c>
      <c r="D68" s="4" t="s">
        <v>22</v>
      </c>
      <c r="E68" s="4" t="s">
        <v>22</v>
      </c>
      <c r="F68" s="4" t="s">
        <v>414</v>
      </c>
      <c r="G68" s="4" t="s">
        <v>30</v>
      </c>
      <c r="H68" s="4" t="s">
        <v>22</v>
      </c>
      <c r="I68" s="4" t="s">
        <v>427</v>
      </c>
      <c r="J68" s="4" t="s">
        <v>428</v>
      </c>
      <c r="K68" s="4" t="s">
        <v>417</v>
      </c>
      <c r="L68" s="4" t="s">
        <v>425</v>
      </c>
      <c r="M68" s="4" t="str">
        <f>HYPERLINK("https://docs.wto.org/imrd/directdoc.asp?DDFDocuments/t/G/TBTN19/TZA256.DOCX","EN")</f>
        <v>EN</v>
      </c>
      <c r="N68" s="4"/>
      <c r="O68" s="4" t="str">
        <f>HYPERLINK("https://docs.wto.org/imrd/directdoc.asp?DDFDocuments/v/G/TBTN19/TZA256.DOCX","ES")</f>
        <v>ES</v>
      </c>
    </row>
    <row r="69" spans="1:15" ht="135">
      <c r="A69" s="4" t="s">
        <v>421</v>
      </c>
      <c r="B69" s="4" t="s">
        <v>429</v>
      </c>
      <c r="C69" s="4" t="s">
        <v>413</v>
      </c>
      <c r="D69" s="4" t="s">
        <v>22</v>
      </c>
      <c r="E69" s="4" t="s">
        <v>22</v>
      </c>
      <c r="F69" s="4" t="s">
        <v>430</v>
      </c>
      <c r="G69" s="4" t="s">
        <v>50</v>
      </c>
      <c r="H69" s="4" t="s">
        <v>22</v>
      </c>
      <c r="I69" s="4" t="s">
        <v>431</v>
      </c>
      <c r="J69" s="4" t="s">
        <v>432</v>
      </c>
      <c r="K69" s="4" t="s">
        <v>117</v>
      </c>
      <c r="L69" s="4" t="s">
        <v>425</v>
      </c>
      <c r="M69" s="4" t="str">
        <f>HYPERLINK("https://docs.wto.org/imrd/directdoc.asp?DDFDocuments/t/G/TBTN19/TZA257.DOCX","EN")</f>
        <v>EN</v>
      </c>
      <c r="N69" s="4"/>
      <c r="O69" s="4" t="str">
        <f>HYPERLINK("https://docs.wto.org/imrd/directdoc.asp?DDFDocuments/v/G/TBTN19/TZA257.DOCX","ES")</f>
        <v>ES</v>
      </c>
    </row>
    <row r="70" spans="1:15" ht="90">
      <c r="A70" s="4" t="s">
        <v>421</v>
      </c>
      <c r="B70" s="4" t="s">
        <v>433</v>
      </c>
      <c r="C70" s="4" t="s">
        <v>413</v>
      </c>
      <c r="D70" s="4" t="s">
        <v>22</v>
      </c>
      <c r="E70" s="4" t="s">
        <v>22</v>
      </c>
      <c r="F70" s="4" t="s">
        <v>414</v>
      </c>
      <c r="G70" s="4" t="s">
        <v>30</v>
      </c>
      <c r="H70" s="4" t="s">
        <v>22</v>
      </c>
      <c r="I70" s="4" t="s">
        <v>434</v>
      </c>
      <c r="J70" s="4" t="s">
        <v>435</v>
      </c>
      <c r="K70" s="4" t="s">
        <v>417</v>
      </c>
      <c r="L70" s="4" t="s">
        <v>425</v>
      </c>
      <c r="M70" s="4" t="str">
        <f>HYPERLINK("https://docs.wto.org/imrd/directdoc.asp?DDFDocuments/t/G/TBTN19/TZA258.DOCX","EN")</f>
        <v>EN</v>
      </c>
      <c r="N70" s="4"/>
      <c r="O70" s="4" t="str">
        <f>HYPERLINK("https://docs.wto.org/imrd/directdoc.asp?DDFDocuments/v/G/TBTN19/TZA258.DOCX","ES")</f>
        <v>ES</v>
      </c>
    </row>
    <row r="71" spans="1:15" ht="75">
      <c r="A71" s="4" t="s">
        <v>421</v>
      </c>
      <c r="B71" s="4" t="s">
        <v>436</v>
      </c>
      <c r="C71" s="4" t="s">
        <v>413</v>
      </c>
      <c r="D71" s="4" t="s">
        <v>22</v>
      </c>
      <c r="E71" s="4" t="s">
        <v>22</v>
      </c>
      <c r="F71" s="4" t="s">
        <v>414</v>
      </c>
      <c r="G71" s="4" t="s">
        <v>30</v>
      </c>
      <c r="H71" s="4" t="s">
        <v>22</v>
      </c>
      <c r="I71" s="4" t="s">
        <v>437</v>
      </c>
      <c r="J71" s="4" t="s">
        <v>438</v>
      </c>
      <c r="K71" s="4" t="s">
        <v>439</v>
      </c>
      <c r="L71" s="4" t="s">
        <v>425</v>
      </c>
      <c r="M71" s="4" t="str">
        <f>HYPERLINK("https://docs.wto.org/imrd/directdoc.asp?DDFDocuments/t/G/TBTN19/TZA259.DOCX","EN")</f>
        <v>EN</v>
      </c>
      <c r="N71" s="4"/>
      <c r="O71" s="4" t="str">
        <f>HYPERLINK("https://docs.wto.org/imrd/directdoc.asp?DDFDocuments/v/G/TBTN19/TZA259.DOCX","ES")</f>
        <v>ES</v>
      </c>
    </row>
    <row r="72" spans="1:15" ht="195">
      <c r="A72" s="4" t="s">
        <v>440</v>
      </c>
      <c r="B72" s="4" t="s">
        <v>441</v>
      </c>
      <c r="C72" s="4" t="s">
        <v>88</v>
      </c>
      <c r="D72" s="4" t="s">
        <v>22</v>
      </c>
      <c r="E72" s="4" t="s">
        <v>22</v>
      </c>
      <c r="F72" s="4" t="s">
        <v>22</v>
      </c>
      <c r="G72" s="4" t="s">
        <v>91</v>
      </c>
      <c r="H72" s="4" t="s">
        <v>92</v>
      </c>
      <c r="I72" s="4" t="s">
        <v>442</v>
      </c>
      <c r="J72" s="4" t="s">
        <v>443</v>
      </c>
      <c r="K72" s="4" t="s">
        <v>444</v>
      </c>
      <c r="L72" s="4" t="s">
        <v>445</v>
      </c>
      <c r="M72" s="4" t="str">
        <f>HYPERLINK("https://docs.wto.org/imrd/directdoc.asp?DDFDocuments/t/G/TBTN19/EU649.DOCX","EN")</f>
        <v>EN</v>
      </c>
      <c r="N72" s="4"/>
      <c r="O72" s="4"/>
    </row>
    <row r="73" spans="1:15" ht="195">
      <c r="A73" s="4" t="s">
        <v>440</v>
      </c>
      <c r="B73" s="4" t="s">
        <v>446</v>
      </c>
      <c r="C73" s="4" t="s">
        <v>88</v>
      </c>
      <c r="D73" s="4" t="s">
        <v>447</v>
      </c>
      <c r="E73" s="4" t="s">
        <v>22</v>
      </c>
      <c r="F73" s="4" t="s">
        <v>185</v>
      </c>
      <c r="G73" s="4" t="s">
        <v>186</v>
      </c>
      <c r="H73" s="4" t="s">
        <v>92</v>
      </c>
      <c r="I73" s="4" t="s">
        <v>448</v>
      </c>
      <c r="J73" s="4" t="s">
        <v>449</v>
      </c>
      <c r="K73" s="4" t="s">
        <v>33</v>
      </c>
      <c r="L73" s="4" t="s">
        <v>445</v>
      </c>
      <c r="M73" s="4" t="str">
        <f>HYPERLINK("https://docs.wto.org/imrd/directdoc.asp?DDFDocuments/t/G/TBTN19/EU650.DOCX","EN")</f>
        <v>EN</v>
      </c>
      <c r="N73" s="4"/>
      <c r="O73" s="4"/>
    </row>
    <row r="74" spans="1:15" ht="90">
      <c r="A74" s="4" t="s">
        <v>440</v>
      </c>
      <c r="B74" s="4" t="s">
        <v>450</v>
      </c>
      <c r="C74" s="4" t="s">
        <v>413</v>
      </c>
      <c r="D74" s="4" t="s">
        <v>22</v>
      </c>
      <c r="E74" s="4" t="s">
        <v>22</v>
      </c>
      <c r="F74" s="4" t="s">
        <v>49</v>
      </c>
      <c r="G74" s="4" t="s">
        <v>30</v>
      </c>
      <c r="H74" s="4" t="s">
        <v>22</v>
      </c>
      <c r="I74" s="4" t="s">
        <v>451</v>
      </c>
      <c r="J74" s="4" t="s">
        <v>452</v>
      </c>
      <c r="K74" s="4" t="s">
        <v>417</v>
      </c>
      <c r="L74" s="4" t="s">
        <v>445</v>
      </c>
      <c r="M74" s="4" t="str">
        <f>HYPERLINK("https://docs.wto.org/imrd/directdoc.asp?DDFDocuments/t/G/TBTN19/TZA260.DOCX","EN")</f>
        <v>EN</v>
      </c>
      <c r="N74" s="4"/>
      <c r="O74" s="4"/>
    </row>
    <row r="75" spans="1:15" ht="90">
      <c r="A75" s="4" t="s">
        <v>440</v>
      </c>
      <c r="B75" s="4" t="s">
        <v>453</v>
      </c>
      <c r="C75" s="4" t="s">
        <v>413</v>
      </c>
      <c r="D75" s="4" t="s">
        <v>22</v>
      </c>
      <c r="E75" s="4" t="s">
        <v>22</v>
      </c>
      <c r="F75" s="4" t="s">
        <v>49</v>
      </c>
      <c r="G75" s="4" t="s">
        <v>30</v>
      </c>
      <c r="H75" s="4" t="s">
        <v>22</v>
      </c>
      <c r="I75" s="4" t="s">
        <v>454</v>
      </c>
      <c r="J75" s="4" t="s">
        <v>455</v>
      </c>
      <c r="K75" s="4" t="s">
        <v>417</v>
      </c>
      <c r="L75" s="4" t="s">
        <v>445</v>
      </c>
      <c r="M75" s="4" t="str">
        <f>HYPERLINK("https://docs.wto.org/imrd/directdoc.asp?DDFDocuments/t/G/TBTN19/TZA261.DOCX","EN")</f>
        <v>EN</v>
      </c>
      <c r="N75" s="4"/>
      <c r="O75" s="4"/>
    </row>
    <row r="76" spans="1:15" ht="270">
      <c r="A76" s="4" t="s">
        <v>440</v>
      </c>
      <c r="B76" s="4" t="s">
        <v>456</v>
      </c>
      <c r="C76" s="4" t="s">
        <v>457</v>
      </c>
      <c r="D76" s="4" t="s">
        <v>22</v>
      </c>
      <c r="E76" s="4" t="s">
        <v>22</v>
      </c>
      <c r="F76" s="4" t="s">
        <v>458</v>
      </c>
      <c r="G76" s="4" t="s">
        <v>156</v>
      </c>
      <c r="H76" s="4" t="s">
        <v>22</v>
      </c>
      <c r="I76" s="4" t="s">
        <v>459</v>
      </c>
      <c r="J76" s="4" t="s">
        <v>22</v>
      </c>
      <c r="K76" s="4" t="s">
        <v>354</v>
      </c>
      <c r="L76" s="4" t="s">
        <v>22</v>
      </c>
      <c r="M76" s="4" t="str">
        <f>HYPERLINK("https://docs.wto.org/imrd/directdoc.asp?DDFDocuments/t/G/TBTN16/ZAF214A1.DOCX","EN")</f>
        <v>EN</v>
      </c>
      <c r="N76" s="4"/>
      <c r="O76" s="4"/>
    </row>
    <row r="77" spans="1:15" ht="120">
      <c r="A77" s="4" t="s">
        <v>460</v>
      </c>
      <c r="B77" s="4" t="s">
        <v>461</v>
      </c>
      <c r="C77" s="4" t="s">
        <v>81</v>
      </c>
      <c r="D77" s="4" t="s">
        <v>462</v>
      </c>
      <c r="E77" s="4" t="s">
        <v>22</v>
      </c>
      <c r="F77" s="4" t="s">
        <v>463</v>
      </c>
      <c r="G77" s="4" t="s">
        <v>91</v>
      </c>
      <c r="H77" s="4" t="s">
        <v>263</v>
      </c>
      <c r="I77" s="4" t="s">
        <v>464</v>
      </c>
      <c r="J77" s="4" t="s">
        <v>465</v>
      </c>
      <c r="K77" s="4" t="s">
        <v>466</v>
      </c>
      <c r="L77" s="4" t="s">
        <v>467</v>
      </c>
      <c r="M77" s="4"/>
      <c r="N77" s="4"/>
      <c r="O77" s="4" t="str">
        <f>HYPERLINK("https://docs.wto.org/imrd/directdoc.asp?DDFDocuments/v/G/TBTN19/CHL468.DOCX","ES")</f>
        <v>ES</v>
      </c>
    </row>
    <row r="78" spans="1:15" ht="120">
      <c r="A78" s="4" t="s">
        <v>460</v>
      </c>
      <c r="B78" s="4" t="s">
        <v>468</v>
      </c>
      <c r="C78" s="4" t="s">
        <v>81</v>
      </c>
      <c r="D78" s="4" t="s">
        <v>469</v>
      </c>
      <c r="E78" s="4" t="s">
        <v>22</v>
      </c>
      <c r="F78" s="4" t="s">
        <v>22</v>
      </c>
      <c r="G78" s="4" t="s">
        <v>91</v>
      </c>
      <c r="H78" s="4" t="s">
        <v>263</v>
      </c>
      <c r="I78" s="4" t="s">
        <v>470</v>
      </c>
      <c r="J78" s="4" t="s">
        <v>471</v>
      </c>
      <c r="K78" s="4" t="s">
        <v>466</v>
      </c>
      <c r="L78" s="4" t="s">
        <v>467</v>
      </c>
      <c r="M78" s="4"/>
      <c r="N78" s="4"/>
      <c r="O78" s="4" t="str">
        <f>HYPERLINK("https://docs.wto.org/imrd/directdoc.asp?DDFDocuments/v/G/TBTN19/CHL469.DOCX","ES")</f>
        <v>ES</v>
      </c>
    </row>
    <row r="79" spans="1:15" ht="180">
      <c r="A79" s="4" t="s">
        <v>460</v>
      </c>
      <c r="B79" s="4" t="s">
        <v>472</v>
      </c>
      <c r="C79" s="4" t="s">
        <v>473</v>
      </c>
      <c r="D79" s="4" t="s">
        <v>22</v>
      </c>
      <c r="E79" s="4" t="s">
        <v>22</v>
      </c>
      <c r="F79" s="4" t="s">
        <v>474</v>
      </c>
      <c r="G79" s="4" t="s">
        <v>325</v>
      </c>
      <c r="H79" s="4" t="s">
        <v>475</v>
      </c>
      <c r="I79" s="4" t="s">
        <v>476</v>
      </c>
      <c r="J79" s="4" t="s">
        <v>477</v>
      </c>
      <c r="K79" s="4" t="s">
        <v>478</v>
      </c>
      <c r="L79" s="4" t="s">
        <v>479</v>
      </c>
      <c r="M79" s="4" t="str">
        <f>HYPERLINK("https://docs.wto.org/imrd/directdoc.asp?DDFDocuments/t/G/TBTN19/KEN852.DOCX","EN")</f>
        <v>EN</v>
      </c>
      <c r="N79" s="4"/>
      <c r="O79" s="4"/>
    </row>
    <row r="80" spans="1:15" ht="180">
      <c r="A80" s="4" t="s">
        <v>460</v>
      </c>
      <c r="B80" s="4" t="s">
        <v>480</v>
      </c>
      <c r="C80" s="4" t="s">
        <v>473</v>
      </c>
      <c r="D80" s="4" t="s">
        <v>22</v>
      </c>
      <c r="E80" s="4" t="s">
        <v>22</v>
      </c>
      <c r="F80" s="4" t="s">
        <v>474</v>
      </c>
      <c r="G80" s="4" t="s">
        <v>325</v>
      </c>
      <c r="H80" s="4" t="s">
        <v>475</v>
      </c>
      <c r="I80" s="4" t="s">
        <v>481</v>
      </c>
      <c r="J80" s="4" t="s">
        <v>482</v>
      </c>
      <c r="K80" s="4" t="s">
        <v>478</v>
      </c>
      <c r="L80" s="4" t="s">
        <v>479</v>
      </c>
      <c r="M80" s="4" t="str">
        <f>HYPERLINK("https://docs.wto.org/imrd/directdoc.asp?DDFDocuments/t/G/TBTN19/KEN853.DOCX","EN")</f>
        <v>EN</v>
      </c>
      <c r="N80" s="4"/>
      <c r="O80" s="4"/>
    </row>
    <row r="81" spans="1:15" ht="180">
      <c r="A81" s="4" t="s">
        <v>460</v>
      </c>
      <c r="B81" s="4" t="s">
        <v>483</v>
      </c>
      <c r="C81" s="4" t="s">
        <v>473</v>
      </c>
      <c r="D81" s="4" t="s">
        <v>22</v>
      </c>
      <c r="E81" s="4" t="s">
        <v>22</v>
      </c>
      <c r="F81" s="4" t="s">
        <v>484</v>
      </c>
      <c r="G81" s="4" t="s">
        <v>334</v>
      </c>
      <c r="H81" s="4" t="s">
        <v>475</v>
      </c>
      <c r="I81" s="4" t="s">
        <v>485</v>
      </c>
      <c r="J81" s="4" t="s">
        <v>486</v>
      </c>
      <c r="K81" s="4" t="s">
        <v>478</v>
      </c>
      <c r="L81" s="4" t="s">
        <v>487</v>
      </c>
      <c r="M81" s="4" t="str">
        <f>HYPERLINK("https://docs.wto.org/imrd/directdoc.asp?DDFDocuments/t/G/TBTN19/KEN854.DOCX","EN")</f>
        <v>EN</v>
      </c>
      <c r="N81" s="4"/>
      <c r="O81" s="4"/>
    </row>
    <row r="82" spans="1:15" ht="180">
      <c r="A82" s="4" t="s">
        <v>460</v>
      </c>
      <c r="B82" s="4" t="s">
        <v>488</v>
      </c>
      <c r="C82" s="4" t="s">
        <v>473</v>
      </c>
      <c r="D82" s="4" t="s">
        <v>22</v>
      </c>
      <c r="E82" s="4" t="s">
        <v>22</v>
      </c>
      <c r="F82" s="4" t="s">
        <v>484</v>
      </c>
      <c r="G82" s="4" t="s">
        <v>91</v>
      </c>
      <c r="H82" s="4" t="s">
        <v>475</v>
      </c>
      <c r="I82" s="4" t="s">
        <v>489</v>
      </c>
      <c r="J82" s="4" t="s">
        <v>490</v>
      </c>
      <c r="K82" s="4" t="s">
        <v>478</v>
      </c>
      <c r="L82" s="4" t="s">
        <v>487</v>
      </c>
      <c r="M82" s="4" t="str">
        <f>HYPERLINK("https://docs.wto.org/imrd/directdoc.asp?DDFDocuments/t/G/TBTN19/KEN855.DOCX","EN")</f>
        <v>EN</v>
      </c>
      <c r="N82" s="4"/>
      <c r="O82" s="4"/>
    </row>
    <row r="83" spans="1:15" ht="180">
      <c r="A83" s="4" t="s">
        <v>460</v>
      </c>
      <c r="B83" s="4" t="s">
        <v>491</v>
      </c>
      <c r="C83" s="4" t="s">
        <v>473</v>
      </c>
      <c r="D83" s="4" t="s">
        <v>22</v>
      </c>
      <c r="E83" s="4" t="s">
        <v>22</v>
      </c>
      <c r="F83" s="4" t="s">
        <v>484</v>
      </c>
      <c r="G83" s="4" t="s">
        <v>91</v>
      </c>
      <c r="H83" s="4" t="s">
        <v>475</v>
      </c>
      <c r="I83" s="4" t="s">
        <v>492</v>
      </c>
      <c r="J83" s="4" t="s">
        <v>493</v>
      </c>
      <c r="K83" s="4" t="s">
        <v>478</v>
      </c>
      <c r="L83" s="4" t="s">
        <v>487</v>
      </c>
      <c r="M83" s="4" t="str">
        <f>HYPERLINK("https://docs.wto.org/imrd/directdoc.asp?DDFDocuments/t/G/TBTN19/KEN856.DOCX","EN")</f>
        <v>EN</v>
      </c>
      <c r="N83" s="4"/>
      <c r="O83" s="4"/>
    </row>
    <row r="84" spans="1:15" ht="180">
      <c r="A84" s="4" t="s">
        <v>460</v>
      </c>
      <c r="B84" s="4" t="s">
        <v>494</v>
      </c>
      <c r="C84" s="4" t="s">
        <v>473</v>
      </c>
      <c r="D84" s="4" t="s">
        <v>22</v>
      </c>
      <c r="E84" s="4" t="s">
        <v>22</v>
      </c>
      <c r="F84" s="4" t="s">
        <v>484</v>
      </c>
      <c r="G84" s="4" t="s">
        <v>91</v>
      </c>
      <c r="H84" s="4" t="s">
        <v>475</v>
      </c>
      <c r="I84" s="4" t="s">
        <v>495</v>
      </c>
      <c r="J84" s="4" t="s">
        <v>496</v>
      </c>
      <c r="K84" s="4" t="s">
        <v>478</v>
      </c>
      <c r="L84" s="4" t="s">
        <v>487</v>
      </c>
      <c r="M84" s="4" t="str">
        <f>HYPERLINK("https://docs.wto.org/imrd/directdoc.asp?DDFDocuments/t/G/TBTN19/KEN857.DOCX","EN")</f>
        <v>EN</v>
      </c>
      <c r="N84" s="4"/>
      <c r="O84" s="4"/>
    </row>
    <row r="85" spans="1:15" ht="180">
      <c r="A85" s="4" t="s">
        <v>460</v>
      </c>
      <c r="B85" s="4" t="s">
        <v>497</v>
      </c>
      <c r="C85" s="4" t="s">
        <v>473</v>
      </c>
      <c r="D85" s="4" t="s">
        <v>22</v>
      </c>
      <c r="E85" s="4" t="s">
        <v>22</v>
      </c>
      <c r="F85" s="4" t="s">
        <v>498</v>
      </c>
      <c r="G85" s="4" t="s">
        <v>91</v>
      </c>
      <c r="H85" s="4" t="s">
        <v>475</v>
      </c>
      <c r="I85" s="4" t="s">
        <v>499</v>
      </c>
      <c r="J85" s="4" t="s">
        <v>500</v>
      </c>
      <c r="K85" s="4" t="s">
        <v>478</v>
      </c>
      <c r="L85" s="4" t="s">
        <v>487</v>
      </c>
      <c r="M85" s="4" t="str">
        <f>HYPERLINK("https://docs.wto.org/imrd/directdoc.asp?DDFDocuments/t/G/TBTN19/KEN858.DOCX","EN")</f>
        <v>EN</v>
      </c>
      <c r="N85" s="4"/>
      <c r="O85" s="4"/>
    </row>
    <row r="86" spans="1:15" ht="180">
      <c r="A86" s="4" t="s">
        <v>460</v>
      </c>
      <c r="B86" s="4" t="s">
        <v>501</v>
      </c>
      <c r="C86" s="4" t="s">
        <v>473</v>
      </c>
      <c r="D86" s="4" t="s">
        <v>22</v>
      </c>
      <c r="E86" s="4" t="s">
        <v>502</v>
      </c>
      <c r="F86" s="4" t="s">
        <v>503</v>
      </c>
      <c r="G86" s="4" t="s">
        <v>30</v>
      </c>
      <c r="H86" s="4" t="s">
        <v>475</v>
      </c>
      <c r="I86" s="4" t="s">
        <v>504</v>
      </c>
      <c r="J86" s="4" t="s">
        <v>505</v>
      </c>
      <c r="K86" s="4" t="s">
        <v>478</v>
      </c>
      <c r="L86" s="4" t="s">
        <v>506</v>
      </c>
      <c r="M86" s="4" t="str">
        <f>HYPERLINK("https://docs.wto.org/imrd/directdoc.asp?DDFDocuments/t/G/TBTN19/KEN859.DOCX","EN")</f>
        <v>EN</v>
      </c>
      <c r="N86" s="4"/>
      <c r="O86" s="4"/>
    </row>
    <row r="87" spans="1:15" ht="255">
      <c r="A87" s="4" t="s">
        <v>460</v>
      </c>
      <c r="B87" s="4" t="s">
        <v>507</v>
      </c>
      <c r="C87" s="4" t="s">
        <v>152</v>
      </c>
      <c r="D87" s="4" t="s">
        <v>508</v>
      </c>
      <c r="E87" s="4" t="s">
        <v>509</v>
      </c>
      <c r="F87" s="4" t="s">
        <v>510</v>
      </c>
      <c r="G87" s="4" t="s">
        <v>91</v>
      </c>
      <c r="H87" s="4" t="s">
        <v>22</v>
      </c>
      <c r="I87" s="4" t="s">
        <v>511</v>
      </c>
      <c r="J87" s="4" t="s">
        <v>512</v>
      </c>
      <c r="K87" s="4" t="s">
        <v>513</v>
      </c>
      <c r="L87" s="4" t="s">
        <v>112</v>
      </c>
      <c r="M87" s="4" t="str">
        <f>HYPERLINK("https://docs.wto.org/imrd/directdoc.asp?DDFDocuments/t/G/TBTN15/USA1046R1.DOCX","EN")</f>
        <v>EN</v>
      </c>
      <c r="N87" s="4"/>
      <c r="O87" s="4"/>
    </row>
    <row r="88" spans="1:15" ht="210">
      <c r="A88" s="4" t="s">
        <v>460</v>
      </c>
      <c r="B88" s="4" t="s">
        <v>514</v>
      </c>
      <c r="C88" s="4" t="s">
        <v>152</v>
      </c>
      <c r="D88" s="4" t="s">
        <v>515</v>
      </c>
      <c r="E88" s="4" t="s">
        <v>516</v>
      </c>
      <c r="F88" s="4" t="s">
        <v>517</v>
      </c>
      <c r="G88" s="4" t="s">
        <v>91</v>
      </c>
      <c r="H88" s="4" t="s">
        <v>518</v>
      </c>
      <c r="I88" s="4" t="s">
        <v>519</v>
      </c>
      <c r="J88" s="4" t="s">
        <v>520</v>
      </c>
      <c r="K88" s="4" t="s">
        <v>338</v>
      </c>
      <c r="L88" s="4" t="s">
        <v>189</v>
      </c>
      <c r="M88" s="4" t="str">
        <f>HYPERLINK("https://docs.wto.org/imrd/directdoc.asp?DDFDocuments/t/G/TBTN19/USA1451.DOCX","EN")</f>
        <v>EN</v>
      </c>
      <c r="N88" s="4"/>
      <c r="O88" s="4"/>
    </row>
    <row r="89" spans="1:15" ht="90">
      <c r="A89" s="4" t="s">
        <v>460</v>
      </c>
      <c r="B89" s="4" t="s">
        <v>521</v>
      </c>
      <c r="C89" s="4" t="s">
        <v>152</v>
      </c>
      <c r="D89" s="4" t="s">
        <v>522</v>
      </c>
      <c r="E89" s="4" t="s">
        <v>523</v>
      </c>
      <c r="F89" s="4" t="s">
        <v>524</v>
      </c>
      <c r="G89" s="4" t="s">
        <v>91</v>
      </c>
      <c r="H89" s="4" t="s">
        <v>518</v>
      </c>
      <c r="I89" s="4" t="s">
        <v>525</v>
      </c>
      <c r="J89" s="4" t="s">
        <v>526</v>
      </c>
      <c r="K89" s="4" t="s">
        <v>527</v>
      </c>
      <c r="L89" s="4" t="s">
        <v>528</v>
      </c>
      <c r="M89" s="4" t="str">
        <f>HYPERLINK("https://docs.wto.org/imrd/directdoc.asp?DDFDocuments/t/G/TBTN19/USA1452.DOCX","EN")</f>
        <v>EN</v>
      </c>
      <c r="N89" s="4"/>
      <c r="O89" s="4"/>
    </row>
    <row r="90" spans="1:15" ht="150">
      <c r="A90" s="4" t="s">
        <v>460</v>
      </c>
      <c r="B90" s="4" t="s">
        <v>529</v>
      </c>
      <c r="C90" s="4" t="s">
        <v>152</v>
      </c>
      <c r="D90" s="4" t="s">
        <v>530</v>
      </c>
      <c r="E90" s="4" t="s">
        <v>531</v>
      </c>
      <c r="F90" s="4" t="s">
        <v>532</v>
      </c>
      <c r="G90" s="4" t="s">
        <v>70</v>
      </c>
      <c r="H90" s="4" t="s">
        <v>518</v>
      </c>
      <c r="I90" s="4" t="s">
        <v>533</v>
      </c>
      <c r="J90" s="4" t="s">
        <v>534</v>
      </c>
      <c r="K90" s="4" t="s">
        <v>33</v>
      </c>
      <c r="L90" s="4" t="s">
        <v>535</v>
      </c>
      <c r="M90" s="4" t="str">
        <f>HYPERLINK("https://docs.wto.org/imrd/directdoc.asp?DDFDocuments/t/G/TBTN19/USA1453.DOCX","EN")</f>
        <v>EN</v>
      </c>
      <c r="N90" s="4"/>
      <c r="O90" s="4"/>
    </row>
    <row r="91" spans="1:15" ht="75">
      <c r="A91" s="4" t="s">
        <v>460</v>
      </c>
      <c r="B91" s="4" t="s">
        <v>536</v>
      </c>
      <c r="C91" s="4" t="s">
        <v>152</v>
      </c>
      <c r="D91" s="4" t="s">
        <v>537</v>
      </c>
      <c r="E91" s="4" t="s">
        <v>22</v>
      </c>
      <c r="F91" s="4" t="s">
        <v>538</v>
      </c>
      <c r="G91" s="4" t="s">
        <v>70</v>
      </c>
      <c r="H91" s="4" t="s">
        <v>518</v>
      </c>
      <c r="I91" s="4" t="s">
        <v>539</v>
      </c>
      <c r="J91" s="4" t="s">
        <v>540</v>
      </c>
      <c r="K91" s="4" t="s">
        <v>354</v>
      </c>
      <c r="L91" s="4" t="s">
        <v>22</v>
      </c>
      <c r="M91" s="4" t="str">
        <f>HYPERLINK("https://docs.wto.org/imrd/directdoc.asp?DDFDocuments/t/G/TBTN19/USA1454.DOCX","EN")</f>
        <v>EN</v>
      </c>
      <c r="N91" s="4"/>
      <c r="O91" s="4"/>
    </row>
    <row r="92" spans="1:15" ht="60">
      <c r="A92" s="4" t="s">
        <v>159</v>
      </c>
      <c r="B92" s="4" t="s">
        <v>541</v>
      </c>
      <c r="C92" s="4" t="s">
        <v>542</v>
      </c>
      <c r="D92" s="4" t="s">
        <v>22</v>
      </c>
      <c r="E92" s="4" t="s">
        <v>22</v>
      </c>
      <c r="F92" s="4" t="s">
        <v>543</v>
      </c>
      <c r="G92" s="4" t="s">
        <v>325</v>
      </c>
      <c r="H92" s="4" t="s">
        <v>22</v>
      </c>
      <c r="I92" s="4" t="s">
        <v>544</v>
      </c>
      <c r="J92" s="4" t="s">
        <v>545</v>
      </c>
      <c r="K92" s="4" t="s">
        <v>546</v>
      </c>
      <c r="L92" s="4" t="s">
        <v>547</v>
      </c>
      <c r="M92" s="4" t="str">
        <f>HYPERLINK("https://docs.wto.org/imrd/directdoc.asp?DDFDocuments/t/G/TBTN19/BDI16.DOCX","EN")</f>
        <v>EN</v>
      </c>
      <c r="N92" s="4"/>
      <c r="O92" s="4"/>
    </row>
    <row r="93" spans="1:15" ht="60">
      <c r="A93" s="4" t="s">
        <v>159</v>
      </c>
      <c r="B93" s="4" t="s">
        <v>548</v>
      </c>
      <c r="C93" s="4" t="s">
        <v>542</v>
      </c>
      <c r="D93" s="4" t="s">
        <v>22</v>
      </c>
      <c r="E93" s="4" t="s">
        <v>22</v>
      </c>
      <c r="F93" s="4" t="s">
        <v>543</v>
      </c>
      <c r="G93" s="4" t="s">
        <v>325</v>
      </c>
      <c r="H93" s="4" t="s">
        <v>22</v>
      </c>
      <c r="I93" s="4" t="s">
        <v>549</v>
      </c>
      <c r="J93" s="4" t="s">
        <v>550</v>
      </c>
      <c r="K93" s="4" t="s">
        <v>546</v>
      </c>
      <c r="L93" s="4" t="s">
        <v>547</v>
      </c>
      <c r="M93" s="4" t="str">
        <f>HYPERLINK("https://docs.wto.org/imrd/directdoc.asp?DDFDocuments/t/G/TBTN19/BDI17.DOCX","EN")</f>
        <v>EN</v>
      </c>
      <c r="N93" s="4"/>
      <c r="O93" s="4"/>
    </row>
    <row r="94" spans="1:15" ht="120">
      <c r="A94" s="4" t="s">
        <v>159</v>
      </c>
      <c r="B94" s="4" t="s">
        <v>551</v>
      </c>
      <c r="C94" s="4" t="s">
        <v>542</v>
      </c>
      <c r="D94" s="4" t="s">
        <v>22</v>
      </c>
      <c r="E94" s="4" t="s">
        <v>22</v>
      </c>
      <c r="F94" s="4" t="s">
        <v>543</v>
      </c>
      <c r="G94" s="4" t="s">
        <v>325</v>
      </c>
      <c r="H94" s="4" t="s">
        <v>22</v>
      </c>
      <c r="I94" s="4" t="s">
        <v>552</v>
      </c>
      <c r="J94" s="4" t="s">
        <v>553</v>
      </c>
      <c r="K94" s="4" t="s">
        <v>546</v>
      </c>
      <c r="L94" s="4" t="s">
        <v>547</v>
      </c>
      <c r="M94" s="4" t="str">
        <f>HYPERLINK("https://docs.wto.org/imrd/directdoc.asp?DDFDocuments/t/G/TBTN19/BDI18.DOCX","EN")</f>
        <v>EN</v>
      </c>
      <c r="N94" s="4"/>
      <c r="O94" s="4"/>
    </row>
    <row r="95" spans="1:15" ht="60">
      <c r="A95" s="4" t="s">
        <v>159</v>
      </c>
      <c r="B95" s="4" t="s">
        <v>554</v>
      </c>
      <c r="C95" s="4" t="s">
        <v>542</v>
      </c>
      <c r="D95" s="4" t="s">
        <v>22</v>
      </c>
      <c r="E95" s="4" t="s">
        <v>22</v>
      </c>
      <c r="F95" s="4" t="s">
        <v>543</v>
      </c>
      <c r="G95" s="4" t="s">
        <v>325</v>
      </c>
      <c r="H95" s="4" t="s">
        <v>22</v>
      </c>
      <c r="I95" s="4" t="s">
        <v>555</v>
      </c>
      <c r="J95" s="4" t="s">
        <v>556</v>
      </c>
      <c r="K95" s="4" t="s">
        <v>546</v>
      </c>
      <c r="L95" s="4" t="s">
        <v>547</v>
      </c>
      <c r="M95" s="4" t="str">
        <f>HYPERLINK("https://docs.wto.org/imrd/directdoc.asp?DDFDocuments/t/G/TBTN19/BDI19.DOCX","EN")</f>
        <v>EN</v>
      </c>
      <c r="N95" s="4"/>
      <c r="O95" s="4"/>
    </row>
    <row r="96" spans="1:15" ht="60">
      <c r="A96" s="4" t="s">
        <v>159</v>
      </c>
      <c r="B96" s="4" t="s">
        <v>557</v>
      </c>
      <c r="C96" s="4" t="s">
        <v>542</v>
      </c>
      <c r="D96" s="4" t="s">
        <v>22</v>
      </c>
      <c r="E96" s="4" t="s">
        <v>22</v>
      </c>
      <c r="F96" s="4" t="s">
        <v>543</v>
      </c>
      <c r="G96" s="4" t="s">
        <v>325</v>
      </c>
      <c r="H96" s="4" t="s">
        <v>22</v>
      </c>
      <c r="I96" s="4" t="s">
        <v>558</v>
      </c>
      <c r="J96" s="4" t="s">
        <v>559</v>
      </c>
      <c r="K96" s="4" t="s">
        <v>546</v>
      </c>
      <c r="L96" s="4" t="s">
        <v>547</v>
      </c>
      <c r="M96" s="4" t="str">
        <f>HYPERLINK("https://docs.wto.org/imrd/directdoc.asp?DDFDocuments/t/G/TBTN19/BDI20.DOCX","EN")</f>
        <v>EN</v>
      </c>
      <c r="N96" s="4"/>
      <c r="O96" s="4"/>
    </row>
    <row r="97" spans="1:15" ht="60">
      <c r="A97" s="4" t="s">
        <v>159</v>
      </c>
      <c r="B97" s="4" t="s">
        <v>560</v>
      </c>
      <c r="C97" s="4" t="s">
        <v>542</v>
      </c>
      <c r="D97" s="4" t="s">
        <v>22</v>
      </c>
      <c r="E97" s="4" t="s">
        <v>22</v>
      </c>
      <c r="F97" s="4" t="s">
        <v>543</v>
      </c>
      <c r="G97" s="4" t="s">
        <v>325</v>
      </c>
      <c r="H97" s="4" t="s">
        <v>22</v>
      </c>
      <c r="I97" s="4" t="s">
        <v>561</v>
      </c>
      <c r="J97" s="4" t="s">
        <v>556</v>
      </c>
      <c r="K97" s="4" t="s">
        <v>546</v>
      </c>
      <c r="L97" s="4" t="s">
        <v>547</v>
      </c>
      <c r="M97" s="4" t="str">
        <f>HYPERLINK("https://docs.wto.org/imrd/directdoc.asp?DDFDocuments/t/G/TBTN19/BDI21.DOCX","EN")</f>
        <v>EN</v>
      </c>
      <c r="N97" s="4"/>
      <c r="O97" s="4"/>
    </row>
    <row r="98" spans="1:15" ht="120">
      <c r="A98" s="4" t="s">
        <v>159</v>
      </c>
      <c r="B98" s="4" t="s">
        <v>562</v>
      </c>
      <c r="C98" s="4" t="s">
        <v>542</v>
      </c>
      <c r="D98" s="4" t="s">
        <v>22</v>
      </c>
      <c r="E98" s="4" t="s">
        <v>563</v>
      </c>
      <c r="F98" s="4" t="s">
        <v>362</v>
      </c>
      <c r="G98" s="4" t="s">
        <v>30</v>
      </c>
      <c r="H98" s="4" t="s">
        <v>22</v>
      </c>
      <c r="I98" s="4" t="s">
        <v>564</v>
      </c>
      <c r="J98" s="4" t="s">
        <v>565</v>
      </c>
      <c r="K98" s="4" t="s">
        <v>566</v>
      </c>
      <c r="L98" s="4" t="s">
        <v>547</v>
      </c>
      <c r="M98" s="4" t="str">
        <f>HYPERLINK("https://docs.wto.org/imrd/directdoc.asp?DDFDocuments/t/G/TBTN19/BDI22.DOCX","EN")</f>
        <v>EN</v>
      </c>
      <c r="N98" s="4"/>
      <c r="O98" s="4"/>
    </row>
    <row r="99" spans="1:15" ht="150">
      <c r="A99" s="4" t="s">
        <v>159</v>
      </c>
      <c r="B99" s="4" t="s">
        <v>567</v>
      </c>
      <c r="C99" s="4" t="s">
        <v>542</v>
      </c>
      <c r="D99" s="4" t="s">
        <v>22</v>
      </c>
      <c r="E99" s="4" t="s">
        <v>568</v>
      </c>
      <c r="F99" s="4" t="s">
        <v>362</v>
      </c>
      <c r="G99" s="4" t="s">
        <v>30</v>
      </c>
      <c r="H99" s="4" t="s">
        <v>22</v>
      </c>
      <c r="I99" s="4" t="s">
        <v>569</v>
      </c>
      <c r="J99" s="4" t="s">
        <v>22</v>
      </c>
      <c r="K99" s="4" t="s">
        <v>570</v>
      </c>
      <c r="L99" s="4" t="s">
        <v>547</v>
      </c>
      <c r="M99" s="4" t="str">
        <f>HYPERLINK("https://docs.wto.org/imrd/directdoc.asp?DDFDocuments/t/G/TBTN19/BDI23.DOCX","EN")</f>
        <v>EN</v>
      </c>
      <c r="N99" s="4"/>
      <c r="O99" s="4"/>
    </row>
    <row r="100" spans="1:15" ht="195">
      <c r="A100" s="4" t="s">
        <v>159</v>
      </c>
      <c r="B100" s="4" t="s">
        <v>571</v>
      </c>
      <c r="C100" s="4" t="s">
        <v>542</v>
      </c>
      <c r="D100" s="4" t="s">
        <v>22</v>
      </c>
      <c r="E100" s="4" t="s">
        <v>572</v>
      </c>
      <c r="F100" s="4" t="s">
        <v>573</v>
      </c>
      <c r="G100" s="4" t="s">
        <v>30</v>
      </c>
      <c r="H100" s="4" t="s">
        <v>22</v>
      </c>
      <c r="I100" s="4" t="s">
        <v>574</v>
      </c>
      <c r="J100" s="4" t="s">
        <v>575</v>
      </c>
      <c r="K100" s="4" t="s">
        <v>576</v>
      </c>
      <c r="L100" s="4" t="s">
        <v>547</v>
      </c>
      <c r="M100" s="4" t="str">
        <f>HYPERLINK("https://docs.wto.org/imrd/directdoc.asp?DDFDocuments/t/G/TBTN19/BDI24.DOCX","EN")</f>
        <v>EN</v>
      </c>
      <c r="N100" s="4"/>
      <c r="O100" s="4"/>
    </row>
    <row r="101" spans="1:15" ht="195">
      <c r="A101" s="4" t="s">
        <v>159</v>
      </c>
      <c r="B101" s="4" t="s">
        <v>577</v>
      </c>
      <c r="C101" s="4" t="s">
        <v>542</v>
      </c>
      <c r="D101" s="4" t="s">
        <v>22</v>
      </c>
      <c r="E101" s="4" t="s">
        <v>578</v>
      </c>
      <c r="F101" s="4" t="s">
        <v>362</v>
      </c>
      <c r="G101" s="4" t="s">
        <v>30</v>
      </c>
      <c r="H101" s="4" t="s">
        <v>22</v>
      </c>
      <c r="I101" s="4" t="s">
        <v>579</v>
      </c>
      <c r="J101" s="4" t="s">
        <v>580</v>
      </c>
      <c r="K101" s="4" t="s">
        <v>576</v>
      </c>
      <c r="L101" s="4" t="s">
        <v>547</v>
      </c>
      <c r="M101" s="4" t="str">
        <f>HYPERLINK("https://docs.wto.org/imrd/directdoc.asp?DDFDocuments/t/G/TBTN19/BDI25.DOCX","EN")</f>
        <v>EN</v>
      </c>
      <c r="N101" s="4"/>
      <c r="O101" s="4"/>
    </row>
    <row r="102" spans="1:15" ht="195">
      <c r="A102" s="4" t="s">
        <v>159</v>
      </c>
      <c r="B102" s="4" t="s">
        <v>581</v>
      </c>
      <c r="C102" s="4" t="s">
        <v>542</v>
      </c>
      <c r="D102" s="4" t="s">
        <v>22</v>
      </c>
      <c r="E102" s="4" t="s">
        <v>22</v>
      </c>
      <c r="F102" s="4" t="s">
        <v>582</v>
      </c>
      <c r="G102" s="4" t="s">
        <v>30</v>
      </c>
      <c r="H102" s="4" t="s">
        <v>22</v>
      </c>
      <c r="I102" s="4" t="s">
        <v>583</v>
      </c>
      <c r="J102" s="4" t="s">
        <v>584</v>
      </c>
      <c r="K102" s="4" t="s">
        <v>576</v>
      </c>
      <c r="L102" s="4" t="s">
        <v>547</v>
      </c>
      <c r="M102" s="4" t="str">
        <f>HYPERLINK("https://docs.wto.org/imrd/directdoc.asp?DDFDocuments/t/G/TBTN19/BDI26.DOCX","EN")</f>
        <v>EN</v>
      </c>
      <c r="N102" s="4"/>
      <c r="O102" s="4"/>
    </row>
    <row r="103" spans="1:15" ht="409.5">
      <c r="A103" s="4" t="s">
        <v>159</v>
      </c>
      <c r="B103" s="4" t="s">
        <v>585</v>
      </c>
      <c r="C103" s="4" t="s">
        <v>162</v>
      </c>
      <c r="D103" s="4" t="s">
        <v>586</v>
      </c>
      <c r="E103" s="4" t="s">
        <v>22</v>
      </c>
      <c r="F103" s="4" t="s">
        <v>347</v>
      </c>
      <c r="G103" s="4" t="s">
        <v>587</v>
      </c>
      <c r="H103" s="4" t="s">
        <v>588</v>
      </c>
      <c r="I103" s="4" t="s">
        <v>589</v>
      </c>
      <c r="J103" s="4" t="s">
        <v>590</v>
      </c>
      <c r="K103" s="4" t="s">
        <v>591</v>
      </c>
      <c r="L103" s="4" t="s">
        <v>592</v>
      </c>
      <c r="M103" s="4" t="str">
        <f>HYPERLINK("https://docs.wto.org/imrd/directdoc.asp?DDFDocuments/t/G/TBTN19/CAN581.DOCX","EN")</f>
        <v>EN</v>
      </c>
      <c r="N103" s="4" t="str">
        <f>HYPERLINK("https://docs.wto.org/imrd/directdoc.asp?DDFDocuments/u/G/TBTN19/CAN581.DOCX","FR")</f>
        <v>FR</v>
      </c>
      <c r="O103" s="4"/>
    </row>
    <row r="104" spans="1:15" ht="409.5">
      <c r="A104" s="4" t="s">
        <v>159</v>
      </c>
      <c r="B104" s="4" t="s">
        <v>593</v>
      </c>
      <c r="C104" s="4" t="s">
        <v>594</v>
      </c>
      <c r="D104" s="4" t="s">
        <v>595</v>
      </c>
      <c r="E104" s="4" t="s">
        <v>22</v>
      </c>
      <c r="F104" s="4" t="s">
        <v>59</v>
      </c>
      <c r="G104" s="4" t="s">
        <v>30</v>
      </c>
      <c r="H104" s="4" t="s">
        <v>596</v>
      </c>
      <c r="I104" s="4" t="s">
        <v>597</v>
      </c>
      <c r="J104" s="4" t="s">
        <v>598</v>
      </c>
      <c r="K104" s="4" t="s">
        <v>599</v>
      </c>
      <c r="L104" s="4" t="s">
        <v>547</v>
      </c>
      <c r="M104" s="4"/>
      <c r="N104" s="4"/>
      <c r="O104" s="4" t="str">
        <f>HYPERLINK("https://docs.wto.org/imrd/directdoc.asp?DDFDocuments/v/G/TBTN19/HND93.DOCX","ES")</f>
        <v>ES</v>
      </c>
    </row>
    <row r="105" spans="1:15" ht="409.5">
      <c r="A105" s="4" t="s">
        <v>159</v>
      </c>
      <c r="B105" s="4" t="s">
        <v>600</v>
      </c>
      <c r="C105" s="4" t="s">
        <v>594</v>
      </c>
      <c r="D105" s="4" t="s">
        <v>601</v>
      </c>
      <c r="E105" s="4" t="s">
        <v>22</v>
      </c>
      <c r="F105" s="4" t="s">
        <v>602</v>
      </c>
      <c r="G105" s="4" t="s">
        <v>186</v>
      </c>
      <c r="H105" s="4" t="s">
        <v>596</v>
      </c>
      <c r="I105" s="4" t="s">
        <v>603</v>
      </c>
      <c r="J105" s="4" t="s">
        <v>604</v>
      </c>
      <c r="K105" s="4" t="s">
        <v>605</v>
      </c>
      <c r="L105" s="4" t="s">
        <v>547</v>
      </c>
      <c r="M105" s="4"/>
      <c r="N105" s="4"/>
      <c r="O105" s="4" t="str">
        <f>HYPERLINK("https://docs.wto.org/imrd/directdoc.asp?DDFDocuments/v/G/TBTN19/HND94.DOCX","ES")</f>
        <v>ES</v>
      </c>
    </row>
    <row r="106" spans="1:15" ht="390">
      <c r="A106" s="4" t="s">
        <v>159</v>
      </c>
      <c r="B106" s="4" t="s">
        <v>606</v>
      </c>
      <c r="C106" s="4" t="s">
        <v>594</v>
      </c>
      <c r="D106" s="4" t="s">
        <v>601</v>
      </c>
      <c r="E106" s="4" t="s">
        <v>22</v>
      </c>
      <c r="F106" s="4" t="s">
        <v>602</v>
      </c>
      <c r="G106" s="4" t="s">
        <v>186</v>
      </c>
      <c r="H106" s="4" t="s">
        <v>596</v>
      </c>
      <c r="I106" s="4" t="s">
        <v>607</v>
      </c>
      <c r="J106" s="4" t="s">
        <v>608</v>
      </c>
      <c r="K106" s="4" t="s">
        <v>605</v>
      </c>
      <c r="L106" s="4" t="s">
        <v>547</v>
      </c>
      <c r="M106" s="4"/>
      <c r="N106" s="4"/>
      <c r="O106" s="4" t="str">
        <f>HYPERLINK("https://docs.wto.org/imrd/directdoc.asp?DDFDocuments/v/G/TBTN19/HND95.DOCX","ES")</f>
        <v>ES</v>
      </c>
    </row>
    <row r="107" spans="1:15" ht="180">
      <c r="A107" s="4" t="s">
        <v>159</v>
      </c>
      <c r="B107" s="4" t="s">
        <v>609</v>
      </c>
      <c r="C107" s="4" t="s">
        <v>359</v>
      </c>
      <c r="D107" s="4" t="s">
        <v>610</v>
      </c>
      <c r="E107" s="4" t="s">
        <v>240</v>
      </c>
      <c r="F107" s="4" t="s">
        <v>185</v>
      </c>
      <c r="G107" s="4" t="s">
        <v>186</v>
      </c>
      <c r="H107" s="4" t="s">
        <v>22</v>
      </c>
      <c r="I107" s="4" t="s">
        <v>611</v>
      </c>
      <c r="J107" s="4" t="s">
        <v>612</v>
      </c>
      <c r="K107" s="4" t="s">
        <v>613</v>
      </c>
      <c r="L107" s="4" t="s">
        <v>547</v>
      </c>
      <c r="M107" s="4" t="str">
        <f>HYPERLINK("https://docs.wto.org/imrd/directdoc.asp?DDFDocuments/t/G/TBTN19/UGA1044.DOCX","EN")</f>
        <v>EN</v>
      </c>
      <c r="N107" s="4"/>
      <c r="O107" s="4"/>
    </row>
    <row r="108" spans="1:15" ht="180">
      <c r="A108" s="4" t="s">
        <v>159</v>
      </c>
      <c r="B108" s="4" t="s">
        <v>614</v>
      </c>
      <c r="C108" s="4" t="s">
        <v>359</v>
      </c>
      <c r="D108" s="4" t="s">
        <v>615</v>
      </c>
      <c r="E108" s="4" t="s">
        <v>616</v>
      </c>
      <c r="F108" s="4" t="s">
        <v>617</v>
      </c>
      <c r="G108" s="4" t="s">
        <v>30</v>
      </c>
      <c r="H108" s="4" t="s">
        <v>22</v>
      </c>
      <c r="I108" s="4" t="s">
        <v>618</v>
      </c>
      <c r="J108" s="4" t="s">
        <v>619</v>
      </c>
      <c r="K108" s="4" t="s">
        <v>613</v>
      </c>
      <c r="L108" s="4" t="s">
        <v>547</v>
      </c>
      <c r="M108" s="4" t="str">
        <f>HYPERLINK("https://docs.wto.org/imrd/directdoc.asp?DDFDocuments/t/G/TBTN19/UGA1045.DOCX","EN")</f>
        <v>EN</v>
      </c>
      <c r="N108" s="4"/>
      <c r="O108" s="4"/>
    </row>
    <row r="109" spans="1:15" ht="195">
      <c r="A109" s="4" t="s">
        <v>159</v>
      </c>
      <c r="B109" s="4" t="s">
        <v>620</v>
      </c>
      <c r="C109" s="4" t="s">
        <v>359</v>
      </c>
      <c r="D109" s="4" t="s">
        <v>22</v>
      </c>
      <c r="E109" s="4" t="s">
        <v>621</v>
      </c>
      <c r="F109" s="4" t="s">
        <v>622</v>
      </c>
      <c r="G109" s="4" t="s">
        <v>30</v>
      </c>
      <c r="H109" s="4" t="s">
        <v>22</v>
      </c>
      <c r="I109" s="4" t="s">
        <v>623</v>
      </c>
      <c r="J109" s="4" t="s">
        <v>624</v>
      </c>
      <c r="K109" s="4" t="s">
        <v>625</v>
      </c>
      <c r="L109" s="4" t="s">
        <v>547</v>
      </c>
      <c r="M109" s="4" t="str">
        <f>HYPERLINK("https://docs.wto.org/imrd/directdoc.asp?DDFDocuments/t/G/TBTN19/UGA1046.DOCX","EN")</f>
        <v>EN</v>
      </c>
      <c r="N109" s="4"/>
      <c r="O109" s="4"/>
    </row>
    <row r="110" spans="1:15" ht="180">
      <c r="A110" s="4" t="s">
        <v>159</v>
      </c>
      <c r="B110" s="4" t="s">
        <v>626</v>
      </c>
      <c r="C110" s="4" t="s">
        <v>359</v>
      </c>
      <c r="D110" s="4" t="s">
        <v>22</v>
      </c>
      <c r="E110" s="4" t="s">
        <v>627</v>
      </c>
      <c r="F110" s="4" t="s">
        <v>49</v>
      </c>
      <c r="G110" s="4" t="s">
        <v>30</v>
      </c>
      <c r="H110" s="4" t="s">
        <v>22</v>
      </c>
      <c r="I110" s="4" t="s">
        <v>628</v>
      </c>
      <c r="J110" s="4" t="s">
        <v>629</v>
      </c>
      <c r="K110" s="4" t="s">
        <v>613</v>
      </c>
      <c r="L110" s="4" t="s">
        <v>547</v>
      </c>
      <c r="M110" s="4" t="str">
        <f>HYPERLINK("https://docs.wto.org/imrd/directdoc.asp?DDFDocuments/t/G/TBTN19/UGA1047.DOCX","EN")</f>
        <v>EN</v>
      </c>
      <c r="N110" s="4"/>
      <c r="O110" s="4"/>
    </row>
    <row r="111" spans="1:15" ht="180">
      <c r="A111" s="4" t="s">
        <v>159</v>
      </c>
      <c r="B111" s="4" t="s">
        <v>630</v>
      </c>
      <c r="C111" s="4" t="s">
        <v>359</v>
      </c>
      <c r="D111" s="4" t="s">
        <v>22</v>
      </c>
      <c r="E111" s="4" t="s">
        <v>631</v>
      </c>
      <c r="F111" s="4" t="s">
        <v>49</v>
      </c>
      <c r="G111" s="4" t="s">
        <v>30</v>
      </c>
      <c r="H111" s="4" t="s">
        <v>22</v>
      </c>
      <c r="I111" s="4" t="s">
        <v>632</v>
      </c>
      <c r="J111" s="4" t="s">
        <v>633</v>
      </c>
      <c r="K111" s="4" t="s">
        <v>613</v>
      </c>
      <c r="L111" s="4" t="s">
        <v>547</v>
      </c>
      <c r="M111" s="4" t="str">
        <f>HYPERLINK("https://docs.wto.org/imrd/directdoc.asp?DDFDocuments/t/G/TBTN19/UGA1048.DOCX","EN")</f>
        <v>EN</v>
      </c>
      <c r="N111" s="4"/>
      <c r="O111" s="4"/>
    </row>
    <row r="112" spans="1:15" ht="195">
      <c r="A112" s="4" t="s">
        <v>634</v>
      </c>
      <c r="B112" s="4" t="s">
        <v>635</v>
      </c>
      <c r="C112" s="4" t="s">
        <v>81</v>
      </c>
      <c r="D112" s="4" t="s">
        <v>636</v>
      </c>
      <c r="E112" s="4" t="s">
        <v>22</v>
      </c>
      <c r="F112" s="4" t="s">
        <v>637</v>
      </c>
      <c r="G112" s="4" t="s">
        <v>70</v>
      </c>
      <c r="H112" s="4" t="s">
        <v>638</v>
      </c>
      <c r="I112" s="4" t="s">
        <v>639</v>
      </c>
      <c r="J112" s="4" t="s">
        <v>640</v>
      </c>
      <c r="K112" s="4" t="s">
        <v>641</v>
      </c>
      <c r="L112" s="4" t="s">
        <v>642</v>
      </c>
      <c r="M112" s="4"/>
      <c r="N112" s="4"/>
      <c r="O112" s="4" t="str">
        <f>HYPERLINK("https://docs.wto.org/imrd/directdoc.asp?DDFDocuments/v/G/TBTN19/CHL470.DOCX","ES")</f>
        <v>ES</v>
      </c>
    </row>
    <row r="113" spans="1:15" ht="375">
      <c r="A113" s="4" t="s">
        <v>634</v>
      </c>
      <c r="B113" s="4" t="s">
        <v>643</v>
      </c>
      <c r="C113" s="4" t="s">
        <v>81</v>
      </c>
      <c r="D113" s="4" t="s">
        <v>644</v>
      </c>
      <c r="E113" s="4" t="s">
        <v>22</v>
      </c>
      <c r="F113" s="4" t="s">
        <v>637</v>
      </c>
      <c r="G113" s="4" t="s">
        <v>70</v>
      </c>
      <c r="H113" s="4" t="s">
        <v>638</v>
      </c>
      <c r="I113" s="4" t="s">
        <v>645</v>
      </c>
      <c r="J113" s="4" t="s">
        <v>646</v>
      </c>
      <c r="K113" s="4" t="s">
        <v>647</v>
      </c>
      <c r="L113" s="4" t="s">
        <v>642</v>
      </c>
      <c r="M113" s="4"/>
      <c r="N113" s="4"/>
      <c r="O113" s="4" t="str">
        <f>HYPERLINK("https://docs.wto.org/imrd/directdoc.asp?DDFDocuments/v/G/TBTN19/CHL471.DOCX","ES")</f>
        <v>ES</v>
      </c>
    </row>
    <row r="114" spans="1:15" ht="225">
      <c r="A114" s="4" t="s">
        <v>634</v>
      </c>
      <c r="B114" s="4" t="s">
        <v>648</v>
      </c>
      <c r="C114" s="4" t="s">
        <v>81</v>
      </c>
      <c r="D114" s="4" t="s">
        <v>649</v>
      </c>
      <c r="E114" s="4" t="s">
        <v>22</v>
      </c>
      <c r="F114" s="4" t="s">
        <v>637</v>
      </c>
      <c r="G114" s="4" t="s">
        <v>70</v>
      </c>
      <c r="H114" s="4" t="s">
        <v>638</v>
      </c>
      <c r="I114" s="4" t="s">
        <v>650</v>
      </c>
      <c r="J114" s="4" t="s">
        <v>651</v>
      </c>
      <c r="K114" s="4" t="s">
        <v>652</v>
      </c>
      <c r="L114" s="4" t="s">
        <v>642</v>
      </c>
      <c r="M114" s="4"/>
      <c r="N114" s="4"/>
      <c r="O114" s="4" t="str">
        <f>HYPERLINK("https://docs.wto.org/imrd/directdoc.asp?DDFDocuments/v/G/TBTN19/CHL472.DOCX","ES")</f>
        <v>ES</v>
      </c>
    </row>
    <row r="115" spans="1:15" ht="210">
      <c r="A115" s="4" t="s">
        <v>634</v>
      </c>
      <c r="B115" s="4" t="s">
        <v>653</v>
      </c>
      <c r="C115" s="4" t="s">
        <v>81</v>
      </c>
      <c r="D115" s="4" t="s">
        <v>649</v>
      </c>
      <c r="E115" s="4" t="s">
        <v>22</v>
      </c>
      <c r="F115" s="4" t="s">
        <v>637</v>
      </c>
      <c r="G115" s="4" t="s">
        <v>70</v>
      </c>
      <c r="H115" s="4" t="s">
        <v>638</v>
      </c>
      <c r="I115" s="4" t="s">
        <v>654</v>
      </c>
      <c r="J115" s="4" t="s">
        <v>655</v>
      </c>
      <c r="K115" s="4" t="s">
        <v>652</v>
      </c>
      <c r="L115" s="4" t="s">
        <v>642</v>
      </c>
      <c r="M115" s="4"/>
      <c r="N115" s="4"/>
      <c r="O115" s="4" t="str">
        <f>HYPERLINK("https://docs.wto.org/imrd/directdoc.asp?DDFDocuments/v/G/TBTN19/CHL473.DOCX","ES")</f>
        <v>ES</v>
      </c>
    </row>
    <row r="116" spans="1:15" ht="300">
      <c r="A116" s="4" t="s">
        <v>634</v>
      </c>
      <c r="B116" s="4" t="s">
        <v>656</v>
      </c>
      <c r="C116" s="4" t="s">
        <v>657</v>
      </c>
      <c r="D116" s="4" t="s">
        <v>22</v>
      </c>
      <c r="E116" s="4" t="s">
        <v>22</v>
      </c>
      <c r="F116" s="4" t="s">
        <v>658</v>
      </c>
      <c r="G116" s="4" t="s">
        <v>325</v>
      </c>
      <c r="H116" s="4" t="s">
        <v>659</v>
      </c>
      <c r="I116" s="4" t="s">
        <v>660</v>
      </c>
      <c r="J116" s="4" t="s">
        <v>661</v>
      </c>
      <c r="K116" s="4" t="s">
        <v>662</v>
      </c>
      <c r="L116" s="4" t="s">
        <v>22</v>
      </c>
      <c r="M116" s="4"/>
      <c r="N116" s="4"/>
      <c r="O116" s="4" t="str">
        <f>HYPERLINK("https://docs.wto.org/imrd/directdoc.asp?DDFDocuments/v/G/TBTN19/DOM228.DOCX","ES")</f>
        <v>ES</v>
      </c>
    </row>
    <row r="117" spans="1:15" ht="409.5">
      <c r="A117" s="4" t="s">
        <v>634</v>
      </c>
      <c r="B117" s="4" t="s">
        <v>663</v>
      </c>
      <c r="C117" s="4" t="s">
        <v>657</v>
      </c>
      <c r="D117" s="4" t="s">
        <v>22</v>
      </c>
      <c r="E117" s="4" t="s">
        <v>664</v>
      </c>
      <c r="F117" s="4" t="s">
        <v>665</v>
      </c>
      <c r="G117" s="4" t="s">
        <v>70</v>
      </c>
      <c r="H117" s="4" t="s">
        <v>666</v>
      </c>
      <c r="I117" s="4" t="s">
        <v>667</v>
      </c>
      <c r="J117" s="4" t="s">
        <v>668</v>
      </c>
      <c r="K117" s="4" t="s">
        <v>669</v>
      </c>
      <c r="L117" s="4" t="s">
        <v>642</v>
      </c>
      <c r="M117" s="4"/>
      <c r="N117" s="4"/>
      <c r="O117" s="4" t="str">
        <f>HYPERLINK("https://docs.wto.org/imrd/directdoc.asp?DDFDocuments/v/G/TBTN19/DOM229.DOCX","ES")</f>
        <v>ES</v>
      </c>
    </row>
    <row r="118" spans="1:15" ht="409.5">
      <c r="A118" s="4" t="s">
        <v>634</v>
      </c>
      <c r="B118" s="4" t="s">
        <v>670</v>
      </c>
      <c r="C118" s="4" t="s">
        <v>172</v>
      </c>
      <c r="D118" s="4" t="s">
        <v>22</v>
      </c>
      <c r="E118" s="4" t="s">
        <v>671</v>
      </c>
      <c r="F118" s="4" t="s">
        <v>672</v>
      </c>
      <c r="G118" s="4" t="s">
        <v>70</v>
      </c>
      <c r="H118" s="4" t="s">
        <v>673</v>
      </c>
      <c r="I118" s="4" t="s">
        <v>674</v>
      </c>
      <c r="J118" s="4" t="s">
        <v>675</v>
      </c>
      <c r="K118" s="4" t="s">
        <v>182</v>
      </c>
      <c r="L118" s="4" t="s">
        <v>642</v>
      </c>
      <c r="M118" s="4"/>
      <c r="N118" s="4"/>
      <c r="O118" s="4" t="str">
        <f>HYPERLINK("https://docs.wto.org/imrd/directdoc.asp?DDFDocuments/v/G/TBTN19/ECU344.DOCX","ES")</f>
        <v>ES</v>
      </c>
    </row>
    <row r="119" spans="1:15" ht="409.5">
      <c r="A119" s="4" t="s">
        <v>634</v>
      </c>
      <c r="B119" s="4" t="s">
        <v>676</v>
      </c>
      <c r="C119" s="4" t="s">
        <v>172</v>
      </c>
      <c r="D119" s="4" t="s">
        <v>22</v>
      </c>
      <c r="E119" s="4" t="s">
        <v>677</v>
      </c>
      <c r="F119" s="4" t="s">
        <v>678</v>
      </c>
      <c r="G119" s="4" t="s">
        <v>70</v>
      </c>
      <c r="H119" s="4" t="s">
        <v>673</v>
      </c>
      <c r="I119" s="4" t="s">
        <v>679</v>
      </c>
      <c r="J119" s="4" t="s">
        <v>680</v>
      </c>
      <c r="K119" s="4" t="s">
        <v>158</v>
      </c>
      <c r="L119" s="4" t="s">
        <v>642</v>
      </c>
      <c r="M119" s="4"/>
      <c r="N119" s="4"/>
      <c r="O119" s="4" t="str">
        <f>HYPERLINK("https://docs.wto.org/imrd/directdoc.asp?DDFDocuments/v/G/TBTN19/ECU345.DOCX","ES")</f>
        <v>ES</v>
      </c>
    </row>
    <row r="120" spans="1:15" ht="409.5">
      <c r="A120" s="4" t="s">
        <v>634</v>
      </c>
      <c r="B120" s="4" t="s">
        <v>681</v>
      </c>
      <c r="C120" s="4" t="s">
        <v>172</v>
      </c>
      <c r="D120" s="4" t="s">
        <v>22</v>
      </c>
      <c r="E120" s="4" t="s">
        <v>682</v>
      </c>
      <c r="F120" s="4" t="s">
        <v>310</v>
      </c>
      <c r="G120" s="4" t="s">
        <v>70</v>
      </c>
      <c r="H120" s="4" t="s">
        <v>673</v>
      </c>
      <c r="I120" s="4" t="s">
        <v>683</v>
      </c>
      <c r="J120" s="4" t="s">
        <v>684</v>
      </c>
      <c r="K120" s="4" t="s">
        <v>158</v>
      </c>
      <c r="L120" s="4" t="s">
        <v>642</v>
      </c>
      <c r="M120" s="4"/>
      <c r="N120" s="4"/>
      <c r="O120" s="4" t="str">
        <f>HYPERLINK("https://docs.wto.org/imrd/directdoc.asp?DDFDocuments/v/G/TBTN19/ECU346.DOCX","ES")</f>
        <v>ES</v>
      </c>
    </row>
    <row r="121" spans="1:15" ht="409.5">
      <c r="A121" s="4" t="s">
        <v>634</v>
      </c>
      <c r="B121" s="4" t="s">
        <v>685</v>
      </c>
      <c r="C121" s="4" t="s">
        <v>172</v>
      </c>
      <c r="D121" s="4" t="s">
        <v>22</v>
      </c>
      <c r="E121" s="4" t="s">
        <v>686</v>
      </c>
      <c r="F121" s="4" t="s">
        <v>687</v>
      </c>
      <c r="G121" s="4" t="s">
        <v>70</v>
      </c>
      <c r="H121" s="4" t="s">
        <v>673</v>
      </c>
      <c r="I121" s="4" t="s">
        <v>688</v>
      </c>
      <c r="J121" s="4" t="s">
        <v>689</v>
      </c>
      <c r="K121" s="4" t="s">
        <v>158</v>
      </c>
      <c r="L121" s="4" t="s">
        <v>642</v>
      </c>
      <c r="M121" s="4"/>
      <c r="N121" s="4"/>
      <c r="O121" s="4" t="str">
        <f>HYPERLINK("https://docs.wto.org/imrd/directdoc.asp?DDFDocuments/v/G/TBTN19/ECU347.DOCX","ES")</f>
        <v>ES</v>
      </c>
    </row>
    <row r="122" spans="1:15" ht="409.5">
      <c r="A122" s="4" t="s">
        <v>634</v>
      </c>
      <c r="B122" s="4" t="s">
        <v>690</v>
      </c>
      <c r="C122" s="4" t="s">
        <v>172</v>
      </c>
      <c r="D122" s="4" t="s">
        <v>22</v>
      </c>
      <c r="E122" s="4" t="s">
        <v>691</v>
      </c>
      <c r="F122" s="4" t="s">
        <v>692</v>
      </c>
      <c r="G122" s="4" t="s">
        <v>693</v>
      </c>
      <c r="H122" s="4" t="s">
        <v>673</v>
      </c>
      <c r="I122" s="4" t="s">
        <v>694</v>
      </c>
      <c r="J122" s="4" t="s">
        <v>695</v>
      </c>
      <c r="K122" s="4" t="s">
        <v>158</v>
      </c>
      <c r="L122" s="4" t="s">
        <v>642</v>
      </c>
      <c r="M122" s="4"/>
      <c r="N122" s="4"/>
      <c r="O122" s="4" t="str">
        <f>HYPERLINK("https://docs.wto.org/imrd/directdoc.asp?DDFDocuments/v/G/TBTN19/ECU348.DOCX","ES")</f>
        <v>ES</v>
      </c>
    </row>
    <row r="123" spans="1:15" ht="409.5">
      <c r="A123" s="4" t="s">
        <v>634</v>
      </c>
      <c r="B123" s="4" t="s">
        <v>696</v>
      </c>
      <c r="C123" s="4" t="s">
        <v>697</v>
      </c>
      <c r="D123" s="4" t="s">
        <v>22</v>
      </c>
      <c r="E123" s="4" t="s">
        <v>22</v>
      </c>
      <c r="F123" s="4" t="s">
        <v>698</v>
      </c>
      <c r="G123" s="4" t="s">
        <v>325</v>
      </c>
      <c r="H123" s="4" t="s">
        <v>699</v>
      </c>
      <c r="I123" s="4" t="s">
        <v>700</v>
      </c>
      <c r="J123" s="4" t="s">
        <v>701</v>
      </c>
      <c r="K123" s="4" t="s">
        <v>702</v>
      </c>
      <c r="L123" s="4" t="s">
        <v>642</v>
      </c>
      <c r="M123" s="4" t="str">
        <f>HYPERLINK("https://docs.wto.org/imrd/directdoc.asp?DDFDocuments/t/G/TBTN19/PHL211.DOCX","EN")</f>
        <v>EN</v>
      </c>
      <c r="N123" s="4"/>
      <c r="O123" s="4"/>
    </row>
    <row r="124" spans="1:15" ht="409.5">
      <c r="A124" s="4" t="s">
        <v>634</v>
      </c>
      <c r="B124" s="4" t="s">
        <v>703</v>
      </c>
      <c r="C124" s="4" t="s">
        <v>697</v>
      </c>
      <c r="D124" s="4" t="s">
        <v>22</v>
      </c>
      <c r="E124" s="4" t="s">
        <v>22</v>
      </c>
      <c r="F124" s="4" t="s">
        <v>247</v>
      </c>
      <c r="G124" s="4" t="s">
        <v>186</v>
      </c>
      <c r="H124" s="4" t="s">
        <v>699</v>
      </c>
      <c r="I124" s="4" t="s">
        <v>704</v>
      </c>
      <c r="J124" s="4" t="s">
        <v>705</v>
      </c>
      <c r="K124" s="4" t="s">
        <v>706</v>
      </c>
      <c r="L124" s="4" t="s">
        <v>642</v>
      </c>
      <c r="M124" s="4" t="str">
        <f>HYPERLINK("https://docs.wto.org/imrd/directdoc.asp?DDFDocuments/t/G/TBTN19/PHL212.DOCX","EN")</f>
        <v>EN</v>
      </c>
      <c r="N124" s="4"/>
      <c r="O124" s="4"/>
    </row>
    <row r="125" spans="1:15" ht="409.5">
      <c r="A125" s="4" t="s">
        <v>634</v>
      </c>
      <c r="B125" s="4" t="s">
        <v>707</v>
      </c>
      <c r="C125" s="4" t="s">
        <v>697</v>
      </c>
      <c r="D125" s="4" t="s">
        <v>22</v>
      </c>
      <c r="E125" s="4" t="s">
        <v>22</v>
      </c>
      <c r="F125" s="4" t="s">
        <v>408</v>
      </c>
      <c r="G125" s="4" t="s">
        <v>186</v>
      </c>
      <c r="H125" s="4" t="s">
        <v>708</v>
      </c>
      <c r="I125" s="4" t="s">
        <v>709</v>
      </c>
      <c r="J125" s="4" t="s">
        <v>710</v>
      </c>
      <c r="K125" s="4" t="s">
        <v>711</v>
      </c>
      <c r="L125" s="4" t="s">
        <v>642</v>
      </c>
      <c r="M125" s="4" t="str">
        <f>HYPERLINK("https://docs.wto.org/imrd/directdoc.asp?DDFDocuments/t/G/TBTN19/PHL213.DOCX","EN")</f>
        <v>EN</v>
      </c>
      <c r="N125" s="4"/>
      <c r="O125" s="4"/>
    </row>
    <row r="126" spans="1:15" ht="409.5">
      <c r="A126" s="4" t="s">
        <v>634</v>
      </c>
      <c r="B126" s="4" t="s">
        <v>712</v>
      </c>
      <c r="C126" s="4" t="s">
        <v>697</v>
      </c>
      <c r="D126" s="4" t="s">
        <v>22</v>
      </c>
      <c r="E126" s="4" t="s">
        <v>22</v>
      </c>
      <c r="F126" s="4" t="s">
        <v>713</v>
      </c>
      <c r="G126" s="4" t="s">
        <v>186</v>
      </c>
      <c r="H126" s="4" t="s">
        <v>708</v>
      </c>
      <c r="I126" s="4" t="s">
        <v>714</v>
      </c>
      <c r="J126" s="4" t="s">
        <v>715</v>
      </c>
      <c r="K126" s="4" t="s">
        <v>716</v>
      </c>
      <c r="L126" s="4" t="s">
        <v>642</v>
      </c>
      <c r="M126" s="4" t="str">
        <f>HYPERLINK("https://docs.wto.org/imrd/directdoc.asp?DDFDocuments/t/G/TBTN19/PHL214.DOCX","EN")</f>
        <v>EN</v>
      </c>
      <c r="N126" s="4"/>
      <c r="O126" s="4"/>
    </row>
    <row r="127" spans="1:15" ht="409.5">
      <c r="A127" s="4" t="s">
        <v>634</v>
      </c>
      <c r="B127" s="4" t="s">
        <v>717</v>
      </c>
      <c r="C127" s="4" t="s">
        <v>697</v>
      </c>
      <c r="D127" s="4" t="s">
        <v>22</v>
      </c>
      <c r="E127" s="4" t="s">
        <v>22</v>
      </c>
      <c r="F127" s="4" t="s">
        <v>718</v>
      </c>
      <c r="G127" s="4" t="s">
        <v>587</v>
      </c>
      <c r="H127" s="4" t="s">
        <v>708</v>
      </c>
      <c r="I127" s="4" t="s">
        <v>719</v>
      </c>
      <c r="J127" s="4" t="s">
        <v>720</v>
      </c>
      <c r="K127" s="4" t="s">
        <v>721</v>
      </c>
      <c r="L127" s="4" t="s">
        <v>642</v>
      </c>
      <c r="M127" s="4" t="str">
        <f>HYPERLINK("https://docs.wto.org/imrd/directdoc.asp?DDFDocuments/t/G/TBTN19/PHL215.DOCX","EN")</f>
        <v>EN</v>
      </c>
      <c r="N127" s="4"/>
      <c r="O127" s="4"/>
    </row>
    <row r="128" spans="1:15" ht="255">
      <c r="A128" s="4" t="s">
        <v>634</v>
      </c>
      <c r="B128" s="4" t="s">
        <v>722</v>
      </c>
      <c r="C128" s="4" t="s">
        <v>723</v>
      </c>
      <c r="D128" s="4" t="s">
        <v>724</v>
      </c>
      <c r="E128" s="4" t="s">
        <v>22</v>
      </c>
      <c r="F128" s="4" t="s">
        <v>725</v>
      </c>
      <c r="G128" s="4" t="s">
        <v>91</v>
      </c>
      <c r="H128" s="4" t="s">
        <v>726</v>
      </c>
      <c r="I128" s="4" t="s">
        <v>727</v>
      </c>
      <c r="J128" s="4" t="s">
        <v>728</v>
      </c>
      <c r="K128" s="4" t="s">
        <v>729</v>
      </c>
      <c r="L128" s="4" t="s">
        <v>642</v>
      </c>
      <c r="M128" s="4" t="str">
        <f>HYPERLINK("https://docs.wto.org/imrd/directdoc.asp?DDFDocuments/t/G/TBTN19/SAU1106.DOCX","EN")</f>
        <v>EN</v>
      </c>
      <c r="N128" s="4"/>
      <c r="O128" s="4"/>
    </row>
    <row r="129" spans="1:15" ht="409.5">
      <c r="A129" s="4" t="s">
        <v>634</v>
      </c>
      <c r="B129" s="4" t="s">
        <v>730</v>
      </c>
      <c r="C129" s="4" t="s">
        <v>57</v>
      </c>
      <c r="D129" s="4" t="s">
        <v>58</v>
      </c>
      <c r="E129" s="4" t="s">
        <v>22</v>
      </c>
      <c r="F129" s="4" t="s">
        <v>59</v>
      </c>
      <c r="G129" s="4" t="s">
        <v>731</v>
      </c>
      <c r="H129" s="4" t="s">
        <v>22</v>
      </c>
      <c r="I129" s="4" t="s">
        <v>732</v>
      </c>
      <c r="J129" s="4" t="s">
        <v>22</v>
      </c>
      <c r="K129" s="4" t="s">
        <v>222</v>
      </c>
      <c r="L129" s="4" t="s">
        <v>22</v>
      </c>
      <c r="M129" s="4" t="str">
        <f>HYPERLINK("https://docs.wto.org/imrd/directdoc.asp?DDFDocuments/t/G/TBTN19/THA535C1.DOCX","EN")</f>
        <v>EN</v>
      </c>
      <c r="N129" s="4"/>
      <c r="O129" s="4"/>
    </row>
    <row r="130" spans="1:15" ht="409.5">
      <c r="A130" s="4" t="s">
        <v>634</v>
      </c>
      <c r="B130" s="4" t="s">
        <v>733</v>
      </c>
      <c r="C130" s="4" t="s">
        <v>152</v>
      </c>
      <c r="D130" s="4" t="s">
        <v>734</v>
      </c>
      <c r="E130" s="4" t="s">
        <v>735</v>
      </c>
      <c r="F130" s="4" t="s">
        <v>277</v>
      </c>
      <c r="G130" s="4" t="s">
        <v>91</v>
      </c>
      <c r="H130" s="4" t="s">
        <v>22</v>
      </c>
      <c r="I130" s="4" t="s">
        <v>736</v>
      </c>
      <c r="J130" s="4" t="s">
        <v>22</v>
      </c>
      <c r="K130" s="4" t="s">
        <v>86</v>
      </c>
      <c r="L130" s="4" t="s">
        <v>22</v>
      </c>
      <c r="M130" s="4" t="str">
        <f>HYPERLINK("https://docs.wto.org/imrd/directdoc.asp?DDFDocuments/t/G/TBTN17/USA1271A2.DOCX","EN")</f>
        <v>EN</v>
      </c>
      <c r="N130" s="4"/>
      <c r="O130" s="4"/>
    </row>
    <row r="131" spans="1:15" ht="195">
      <c r="A131" s="4" t="s">
        <v>634</v>
      </c>
      <c r="B131" s="4" t="s">
        <v>737</v>
      </c>
      <c r="C131" s="4" t="s">
        <v>152</v>
      </c>
      <c r="D131" s="4" t="s">
        <v>738</v>
      </c>
      <c r="E131" s="4" t="s">
        <v>22</v>
      </c>
      <c r="F131" s="4" t="s">
        <v>739</v>
      </c>
      <c r="G131" s="4" t="s">
        <v>91</v>
      </c>
      <c r="H131" s="4" t="s">
        <v>518</v>
      </c>
      <c r="I131" s="4" t="s">
        <v>740</v>
      </c>
      <c r="J131" s="4" t="s">
        <v>741</v>
      </c>
      <c r="K131" s="4" t="s">
        <v>742</v>
      </c>
      <c r="L131" s="4" t="s">
        <v>528</v>
      </c>
      <c r="M131" s="4" t="str">
        <f>HYPERLINK("https://docs.wto.org/imrd/directdoc.asp?DDFDocuments/t/G/TBTN19/USA1455.DOCX","EN")</f>
        <v>EN</v>
      </c>
      <c r="N131" s="4"/>
      <c r="O131" s="4"/>
    </row>
    <row r="132" spans="1:15" ht="405">
      <c r="A132" s="4" t="s">
        <v>634</v>
      </c>
      <c r="B132" s="4" t="s">
        <v>743</v>
      </c>
      <c r="C132" s="4" t="s">
        <v>152</v>
      </c>
      <c r="D132" s="4" t="s">
        <v>744</v>
      </c>
      <c r="E132" s="4" t="s">
        <v>745</v>
      </c>
      <c r="F132" s="4" t="s">
        <v>746</v>
      </c>
      <c r="G132" s="4" t="s">
        <v>22</v>
      </c>
      <c r="H132" s="4" t="s">
        <v>278</v>
      </c>
      <c r="I132" s="4" t="s">
        <v>747</v>
      </c>
      <c r="J132" s="4" t="s">
        <v>748</v>
      </c>
      <c r="K132" s="4" t="s">
        <v>338</v>
      </c>
      <c r="L132" s="4" t="s">
        <v>749</v>
      </c>
      <c r="M132" s="4" t="str">
        <f>HYPERLINK("https://docs.wto.org/imrd/directdoc.asp?DDFDocuments/t/G/TBTN19/USA1456.DOCX","EN")</f>
        <v>EN</v>
      </c>
      <c r="N132" s="4"/>
      <c r="O132" s="4"/>
    </row>
    <row r="133" spans="1:15" ht="345">
      <c r="A133" s="4" t="s">
        <v>634</v>
      </c>
      <c r="B133" s="4" t="s">
        <v>750</v>
      </c>
      <c r="C133" s="4" t="s">
        <v>152</v>
      </c>
      <c r="D133" s="4" t="s">
        <v>751</v>
      </c>
      <c r="E133" s="4" t="s">
        <v>752</v>
      </c>
      <c r="F133" s="4" t="s">
        <v>753</v>
      </c>
      <c r="G133" s="4" t="s">
        <v>70</v>
      </c>
      <c r="H133" s="4" t="s">
        <v>278</v>
      </c>
      <c r="I133" s="4" t="s">
        <v>754</v>
      </c>
      <c r="J133" s="4" t="s">
        <v>755</v>
      </c>
      <c r="K133" s="4" t="s">
        <v>33</v>
      </c>
      <c r="L133" s="4" t="s">
        <v>756</v>
      </c>
      <c r="M133" s="4" t="str">
        <f>HYPERLINK("https://docs.wto.org/imrd/directdoc.asp?DDFDocuments/t/G/TBTN19/USA1457.DOCX","EN")</f>
        <v>EN</v>
      </c>
      <c r="N133" s="4"/>
      <c r="O133" s="4"/>
    </row>
    <row r="134" spans="1:15" ht="75">
      <c r="A134" s="4" t="s">
        <v>634</v>
      </c>
      <c r="B134" s="4" t="s">
        <v>757</v>
      </c>
      <c r="C134" s="4" t="s">
        <v>152</v>
      </c>
      <c r="D134" s="4" t="s">
        <v>758</v>
      </c>
      <c r="E134" s="4" t="s">
        <v>22</v>
      </c>
      <c r="F134" s="4" t="s">
        <v>759</v>
      </c>
      <c r="G134" s="4" t="s">
        <v>70</v>
      </c>
      <c r="H134" s="4" t="s">
        <v>278</v>
      </c>
      <c r="I134" s="4" t="s">
        <v>760</v>
      </c>
      <c r="J134" s="4" t="s">
        <v>761</v>
      </c>
      <c r="K134" s="4" t="s">
        <v>762</v>
      </c>
      <c r="L134" s="4" t="s">
        <v>756</v>
      </c>
      <c r="M134" s="4" t="str">
        <f>HYPERLINK("https://docs.wto.org/imrd/directdoc.asp?DDFDocuments/t/G/TBTN19/USA1458.DOCX","EN")</f>
        <v>EN</v>
      </c>
      <c r="N134" s="4"/>
      <c r="O134" s="4"/>
    </row>
  </sheetData>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Carandang</dc:creator>
  <cp:lastModifiedBy>BEGOÑA MONTENEGRO ALBORNOZ</cp:lastModifiedBy>
  <dcterms:created xsi:type="dcterms:W3CDTF">2016-03-18T05:09:52Z</dcterms:created>
  <dcterms:modified xsi:type="dcterms:W3CDTF">2019-04-10T15:40:56Z</dcterms:modified>
</cp:coreProperties>
</file>